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I" sheetId="1" r:id="rId1"/>
    <sheet name="Arkusz2" sheetId="2" r:id="rId2"/>
    <sheet name="Arkusz3" sheetId="3" r:id="rId3"/>
  </sheets>
  <definedNames>
    <definedName name="_xlnm.Print_Titles_1">'WPI'!$10:$10</definedName>
    <definedName name="_xlnm.Print_Titles" localSheetId="0">'WPI'!$10:$10</definedName>
  </definedNames>
  <calcPr fullCalcOnLoad="1"/>
</workbook>
</file>

<file path=xl/sharedStrings.xml><?xml version="1.0" encoding="utf-8"?>
<sst xmlns="http://schemas.openxmlformats.org/spreadsheetml/2006/main" count="186" uniqueCount="102">
  <si>
    <t>Wieloletni program inwestycyjny na lata 2009 -2013</t>
  </si>
  <si>
    <t>"Budowa i przebudowa gminnej infrastruktury technicznej"</t>
  </si>
  <si>
    <t>Cel programu - poprawa dostępności komunikacyjnej obszarów gminnych, ochrona środowiska, zwiększenie aktywności turystycznej i sportowej</t>
  </si>
  <si>
    <t>Jednostka organizacyjna realizująca program - Urząd Miejski w Trzebnica, pl. M. J. Piłsudskiego 1</t>
  </si>
  <si>
    <t>L.p</t>
  </si>
  <si>
    <t>Nazwa inwestycji</t>
  </si>
  <si>
    <t>Dział rozdział</t>
  </si>
  <si>
    <t>Wydatki w zł</t>
  </si>
  <si>
    <t xml:space="preserve">Okres </t>
  </si>
  <si>
    <t xml:space="preserve">Wartość </t>
  </si>
  <si>
    <t xml:space="preserve">Środki </t>
  </si>
  <si>
    <t>realizacji</t>
  </si>
  <si>
    <t>kosztorysowa</t>
  </si>
  <si>
    <t>własne</t>
  </si>
  <si>
    <t>zewnętrzne</t>
  </si>
  <si>
    <t>Modernizacja budynku i terenu Dworca Kolejowego w Trzebnicy w celu dostosowania do potrzeb osób niepełnosprawnych</t>
  </si>
  <si>
    <t>600-60004</t>
  </si>
  <si>
    <t>Budowa chodnika w Cerkwicy w ciągu drogi wojewódzkiej nr 340</t>
  </si>
  <si>
    <t>600-60013</t>
  </si>
  <si>
    <t>2009 - 2010</t>
  </si>
  <si>
    <t>Poprawa dostępności komunikacyjnej lokalnego centrum aktywności gospodarczej w Trzebnicy poprzez budowę łącznika drogowego miedzy ulicami Milicką i Prusicką</t>
  </si>
  <si>
    <t>600-60016</t>
  </si>
  <si>
    <t>2008-2009</t>
  </si>
  <si>
    <t>Budowa dróg gminnych w Biedaszkowie Małym</t>
  </si>
  <si>
    <t>2009-2011</t>
  </si>
  <si>
    <t>Budowa drogi w Koniowie</t>
  </si>
  <si>
    <t>2009-2012</t>
  </si>
  <si>
    <t>Budowa drogi w ul. Grota Roweckiego w Trzebnicy</t>
  </si>
  <si>
    <t>2011-2012</t>
  </si>
  <si>
    <t xml:space="preserve">Projekt drogi w Głuchowie Górnym </t>
  </si>
  <si>
    <t>Przebudowa ulic Czereśniowej, Grunwaldzkiej, Wł. Łokietka, Wł. Jagiełły w Trzebnicy</t>
  </si>
  <si>
    <t>Koncepcja układu komunikacyjnego w Trzebnicy powiązana z węzłem „Trzebnica” w ciągu drogi ekspresowej S-5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</si>
  <si>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</si>
  <si>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>2010-2011</t>
  </si>
  <si>
    <t>Zagospodarowanie Kociej Góry w Trzebnicy</t>
  </si>
  <si>
    <t>630-63003</t>
  </si>
  <si>
    <t>Utworzenie pieszych i rowerowych szlaków turystycznych wraz z niezbędną infrastrukturą w Lesie Bukowym w Trzebnicy.</t>
  </si>
  <si>
    <t>Budowa parkingów, punktów informacji turystycznej oraz małej architektury powstających w ramach projektu: Południowo -zachodni szlak Cystersów</t>
  </si>
  <si>
    <t>2010-2012</t>
  </si>
  <si>
    <t>Budowa remizy strażackiej w Marcinowie</t>
  </si>
  <si>
    <t>754-75412</t>
  </si>
  <si>
    <t>Budowa hali sportowej przy Szkole Podstawowej nr 3 w Trzebnicy</t>
  </si>
  <si>
    <t>801-80101</t>
  </si>
  <si>
    <t>Rozbudowa Szkoły Podstawowej w Kuźniczysku o segment dydaktyczny i salę sportową</t>
  </si>
  <si>
    <t>2011-2013</t>
  </si>
  <si>
    <t>Remont Szkoły Podstawowej nr 2 wraz z termomodernizacją przy ul. 1-go Maja w Trzebnicy</t>
  </si>
  <si>
    <t>2010-2013</t>
  </si>
  <si>
    <t>Budowa hali sportowej przy Szkole Podstawowej nr 2 w Trzebnicy</t>
  </si>
  <si>
    <t>2011-2014</t>
  </si>
  <si>
    <t>Budowa wielofunkcyjnego boiska sportowego ogólnie dostępnego przy Zespole Szkół w Ujeźdźcu Wielkim</t>
  </si>
  <si>
    <t>Rozbudowa Przedszkola nr 2 w Trzebnicy</t>
  </si>
  <si>
    <t>801-80104</t>
  </si>
  <si>
    <t>2009-2010</t>
  </si>
  <si>
    <t>Modernizacja i rozbudowa Zakładu Lecznictwa  Ambulatoryjnego</t>
  </si>
  <si>
    <t>851-85121</t>
  </si>
  <si>
    <t>2011-2015</t>
  </si>
  <si>
    <t>Budowa kanalizacji wraz z oczyszczalnią ścieków w Skarszynie</t>
  </si>
  <si>
    <t>900-90001</t>
  </si>
  <si>
    <t>2008-2011</t>
  </si>
  <si>
    <t>Sieć kanalizacji sanitarnej z oczyszczalnią ścieków w Ujeźdźcu Wlk.</t>
  </si>
  <si>
    <t>2012-2013</t>
  </si>
  <si>
    <t>Projekt modernizacji sieci wodociągowej na terenie gminy</t>
  </si>
  <si>
    <t>Projekt modernizacji sieci kanalizacyjnej na terenie miasta</t>
  </si>
  <si>
    <t>Budowa wodociągu Małuszyn - Księginice</t>
  </si>
  <si>
    <t>Budowa kanalizacji w Nowym Dworze</t>
  </si>
  <si>
    <t>2012-2015</t>
  </si>
  <si>
    <t>Budowa kanalizacji na osiedlu Grunwald II w Trzebnicy</t>
  </si>
  <si>
    <t>Budowa kanalizacji w Sulisławicach</t>
  </si>
  <si>
    <t>Budowa kanalizacji w Boleścinie i Piersnie – projekt</t>
  </si>
  <si>
    <t>Budowa kanalizacji w Ujeźdźcu Małym – projekt</t>
  </si>
  <si>
    <t>Budowa kanalizacji w Biedaszkowie Małym – projekt</t>
  </si>
  <si>
    <t xml:space="preserve"> Budowa kanalizacji w Kobylicach</t>
  </si>
  <si>
    <t>Rewitalizacja Parku Solidarności polegajaca na przywróceniu funkcji uzdrowiskowo - parkowej z zielenią urządzoną i elementami małej architektury</t>
  </si>
  <si>
    <t>900-90004</t>
  </si>
  <si>
    <t>Urządzenie terenów zielonych dla miasta – park</t>
  </si>
  <si>
    <t>Rewitalizacja Parku Miejskiego przy Sądzie Rejonowym w Trzebnicy</t>
  </si>
  <si>
    <t>Dofinansowanie budowy regionalnego schroniska dla zwierząt w Szklarach Górnych</t>
  </si>
  <si>
    <t>900-90013</t>
  </si>
  <si>
    <t>Modernizacja oświetlenia drogowego na terenie gminy</t>
  </si>
  <si>
    <t>900-90015</t>
  </si>
  <si>
    <t>921-92120</t>
  </si>
  <si>
    <t>Opracowanie projektu na boiska sportowe, korty, halę sportową z zapleczem socjalnym</t>
  </si>
  <si>
    <t>926-92601</t>
  </si>
  <si>
    <t>Przebudowa  i modernizacja kompleksu sportowego dla potrzeb centrum pobytowego EURO 2012</t>
  </si>
  <si>
    <t>Rozwój infrastruktury turystyki aktywnej w powiecie trzebnickim poprzez budowę kompleksu basenowego przy ul. Leśnej w Trzebnicy</t>
  </si>
  <si>
    <t>Budowa wielofunkcyjnego boiska sportowego ogólnie dostępnego dla dzieci i młodzieży przy SP w Boleścinie</t>
  </si>
  <si>
    <t>Budowa placów zabaw dla dzieci w 8 miejscowościach w Gminie Trzebnica</t>
  </si>
  <si>
    <t>926-92605</t>
  </si>
  <si>
    <t>Razem</t>
  </si>
  <si>
    <t xml:space="preserve">AUTOPOPRAWKA </t>
  </si>
  <si>
    <t>CZERWIEC 2009</t>
  </si>
  <si>
    <t>1.</t>
  </si>
  <si>
    <t>WPI uzupełnia się o następujące pozycje:</t>
  </si>
  <si>
    <t>Budowa wielofunkcyjnego boiska sportowego ogólnie dostepnego dla dzieci i młodzieżyprzy SP w Boleścinie</t>
  </si>
  <si>
    <t>2.</t>
  </si>
  <si>
    <t>Zmianie ulega zapis:</t>
  </si>
  <si>
    <t xml:space="preserve"> </t>
  </si>
  <si>
    <t>Rewitalizacja rynku w Trzebnicy wraz z instalacja systemu monitoringu</t>
  </si>
  <si>
    <t>Rady Miejskiej w Trzebnicy</t>
  </si>
  <si>
    <t>do Uchwały nr XXXII/334/09</t>
  </si>
  <si>
    <t>z dnia 26 listopada 2009 roku</t>
  </si>
  <si>
    <t xml:space="preserve">Załacznik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</si>
</sst>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26">
    <font>
      <sz val="10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9" fillId="5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44">
      <alignment/>
      <protection/>
    </xf>
    <xf numFmtId="0" fontId="2" fillId="0" borderId="0" xfId="44" applyFont="1" applyBorder="1" applyAlignment="1">
      <alignment horizontal="center" vertical="center" wrapText="1"/>
      <protection/>
    </xf>
    <xf numFmtId="0" fontId="0" fillId="0" borderId="0" xfId="44" applyBorder="1">
      <alignment/>
      <protection/>
    </xf>
    <xf numFmtId="0" fontId="4" fillId="17" borderId="10" xfId="44" applyFont="1" applyFill="1" applyBorder="1" applyAlignment="1">
      <alignment horizontal="center" vertical="center"/>
      <protection/>
    </xf>
    <xf numFmtId="0" fontId="4" fillId="17" borderId="11" xfId="44" applyFont="1" applyFill="1" applyBorder="1" applyAlignment="1">
      <alignment horizontal="center" vertical="center"/>
      <protection/>
    </xf>
    <xf numFmtId="0" fontId="4" fillId="17" borderId="12" xfId="44" applyFont="1" applyFill="1" applyBorder="1" applyAlignment="1">
      <alignment horizontal="center" vertical="center"/>
      <protection/>
    </xf>
    <xf numFmtId="1" fontId="4" fillId="17" borderId="13" xfId="52" applyNumberFormat="1" applyFont="1" applyFill="1" applyBorder="1" applyAlignment="1">
      <alignment horizontal="center" vertical="center" wrapText="1"/>
      <protection/>
    </xf>
    <xf numFmtId="0" fontId="4" fillId="17" borderId="14" xfId="44" applyFont="1" applyFill="1" applyBorder="1" applyAlignment="1">
      <alignment horizontal="center" vertical="center"/>
      <protection/>
    </xf>
    <xf numFmtId="0" fontId="4" fillId="17" borderId="15" xfId="52" applyFont="1" applyFill="1" applyBorder="1" applyAlignment="1">
      <alignment horizontal="center" vertical="center" wrapText="1"/>
      <protection/>
    </xf>
    <xf numFmtId="0" fontId="4" fillId="17" borderId="14" xfId="52" applyFont="1" applyFill="1" applyBorder="1" applyAlignment="1">
      <alignment horizontal="center" vertical="center" wrapText="1"/>
      <protection/>
    </xf>
    <xf numFmtId="4" fontId="4" fillId="17" borderId="16" xfId="52" applyNumberFormat="1" applyFont="1" applyFill="1" applyBorder="1" applyAlignment="1">
      <alignment horizontal="center" vertical="center" wrapText="1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/>
      <protection/>
    </xf>
    <xf numFmtId="0" fontId="5" fillId="0" borderId="20" xfId="44" applyFont="1" applyBorder="1" applyAlignment="1">
      <alignment horizontal="center" vertical="center"/>
      <protection/>
    </xf>
    <xf numFmtId="0" fontId="4" fillId="0" borderId="17" xfId="44" applyFont="1" applyBorder="1" applyAlignment="1">
      <alignment horizontal="center" vertical="center"/>
      <protection/>
    </xf>
    <xf numFmtId="0" fontId="6" fillId="0" borderId="21" xfId="44" applyFont="1" applyBorder="1" applyAlignment="1">
      <alignment horizontal="left" vertical="center" wrapText="1"/>
      <protection/>
    </xf>
    <xf numFmtId="0" fontId="6" fillId="0" borderId="22" xfId="44" applyFont="1" applyBorder="1" applyAlignment="1">
      <alignment horizontal="center" vertical="center"/>
      <protection/>
    </xf>
    <xf numFmtId="3" fontId="6" fillId="0" borderId="22" xfId="44" applyNumberFormat="1" applyFont="1" applyBorder="1" applyAlignment="1">
      <alignment horizontal="center" vertical="center"/>
      <protection/>
    </xf>
    <xf numFmtId="3" fontId="6" fillId="0" borderId="23" xfId="44" applyNumberFormat="1" applyFont="1" applyBorder="1" applyAlignment="1">
      <alignment horizontal="center" vertical="center"/>
      <protection/>
    </xf>
    <xf numFmtId="4" fontId="6" fillId="0" borderId="18" xfId="52" applyNumberFormat="1" applyFont="1" applyBorder="1" applyAlignment="1">
      <alignment vertical="top" wrapText="1"/>
      <protection/>
    </xf>
    <xf numFmtId="0" fontId="6" fillId="0" borderId="19" xfId="44" applyFont="1" applyBorder="1" applyAlignment="1">
      <alignment horizontal="center" vertical="center"/>
      <protection/>
    </xf>
    <xf numFmtId="3" fontId="6" fillId="0" borderId="19" xfId="44" applyNumberFormat="1" applyFont="1" applyBorder="1" applyAlignment="1">
      <alignment horizontal="center" vertical="center" wrapText="1"/>
      <protection/>
    </xf>
    <xf numFmtId="3" fontId="6" fillId="0" borderId="19" xfId="44" applyNumberFormat="1" applyFont="1" applyBorder="1" applyAlignment="1">
      <alignment horizontal="center" vertical="center"/>
      <protection/>
    </xf>
    <xf numFmtId="3" fontId="6" fillId="0" borderId="19" xfId="52" applyNumberFormat="1" applyFont="1" applyFill="1" applyBorder="1" applyAlignment="1">
      <alignment horizontal="center" vertical="center" wrapText="1"/>
      <protection/>
    </xf>
    <xf numFmtId="3" fontId="6" fillId="0" borderId="19" xfId="52" applyNumberFormat="1" applyFont="1" applyBorder="1" applyAlignment="1">
      <alignment horizontal="center" vertical="center" wrapText="1"/>
      <protection/>
    </xf>
    <xf numFmtId="3" fontId="6" fillId="0" borderId="20" xfId="44" applyNumberFormat="1" applyFont="1" applyBorder="1" applyAlignment="1">
      <alignment horizontal="center" vertical="center"/>
      <protection/>
    </xf>
    <xf numFmtId="4" fontId="6" fillId="0" borderId="19" xfId="52" applyNumberFormat="1" applyFont="1" applyBorder="1" applyAlignment="1">
      <alignment horizontal="center" vertical="center" wrapText="1"/>
      <protection/>
    </xf>
    <xf numFmtId="3" fontId="6" fillId="0" borderId="20" xfId="52" applyNumberFormat="1" applyFont="1" applyBorder="1" applyAlignment="1">
      <alignment horizontal="center" vertical="center" wrapText="1"/>
      <protection/>
    </xf>
    <xf numFmtId="4" fontId="6" fillId="0" borderId="24" xfId="52" applyNumberFormat="1" applyFont="1" applyFill="1" applyBorder="1" applyAlignment="1">
      <alignment vertical="top" wrapText="1"/>
      <protection/>
    </xf>
    <xf numFmtId="4" fontId="6" fillId="0" borderId="18" xfId="52" applyNumberFormat="1" applyFont="1" applyFill="1" applyBorder="1" applyAlignment="1">
      <alignment vertical="top" wrapText="1"/>
      <protection/>
    </xf>
    <xf numFmtId="4" fontId="6" fillId="0" borderId="19" xfId="52" applyNumberFormat="1" applyFont="1" applyFill="1" applyBorder="1" applyAlignment="1">
      <alignment horizontal="center" vertical="center" wrapText="1"/>
      <protection/>
    </xf>
    <xf numFmtId="3" fontId="6" fillId="0" borderId="20" xfId="52" applyNumberFormat="1" applyFont="1" applyFill="1" applyBorder="1" applyAlignment="1">
      <alignment horizontal="center" vertical="center" wrapText="1"/>
      <protection/>
    </xf>
    <xf numFmtId="0" fontId="6" fillId="0" borderId="0" xfId="44" applyFont="1" applyAlignment="1">
      <alignment horizontal="justify"/>
      <protection/>
    </xf>
    <xf numFmtId="0" fontId="6" fillId="18" borderId="25" xfId="44" applyFont="1" applyFill="1" applyBorder="1" applyAlignment="1">
      <alignment vertical="center" wrapText="1"/>
      <protection/>
    </xf>
    <xf numFmtId="4" fontId="6" fillId="18" borderId="19" xfId="52" applyNumberFormat="1" applyFont="1" applyFill="1" applyBorder="1" applyAlignment="1">
      <alignment horizontal="center" vertical="center" wrapText="1"/>
      <protection/>
    </xf>
    <xf numFmtId="3" fontId="6" fillId="18" borderId="19" xfId="44" applyNumberFormat="1" applyFont="1" applyFill="1" applyBorder="1" applyAlignment="1">
      <alignment horizontal="center" vertical="center"/>
      <protection/>
    </xf>
    <xf numFmtId="3" fontId="6" fillId="18" borderId="19" xfId="52" applyNumberFormat="1" applyFont="1" applyFill="1" applyBorder="1" applyAlignment="1">
      <alignment horizontal="center" vertical="center" wrapText="1"/>
      <protection/>
    </xf>
    <xf numFmtId="3" fontId="6" fillId="18" borderId="20" xfId="52" applyNumberFormat="1" applyFont="1" applyFill="1" applyBorder="1" applyAlignment="1">
      <alignment horizontal="center" vertical="center" wrapText="1"/>
      <protection/>
    </xf>
    <xf numFmtId="4" fontId="6" fillId="18" borderId="18" xfId="52" applyNumberFormat="1" applyFont="1" applyFill="1" applyBorder="1" applyAlignment="1">
      <alignment vertical="top" wrapText="1"/>
      <protection/>
    </xf>
    <xf numFmtId="3" fontId="6" fillId="0" borderId="19" xfId="52" applyNumberFormat="1" applyFont="1" applyBorder="1" applyAlignment="1">
      <alignment horizontal="center" vertical="center"/>
      <protection/>
    </xf>
    <xf numFmtId="4" fontId="6" fillId="0" borderId="24" xfId="52" applyNumberFormat="1" applyFont="1" applyBorder="1" applyAlignment="1">
      <alignment vertical="top" wrapText="1"/>
      <protection/>
    </xf>
    <xf numFmtId="4" fontId="6" fillId="0" borderId="13" xfId="52" applyNumberFormat="1" applyFont="1" applyBorder="1" applyAlignment="1">
      <alignment horizontal="center" vertical="center" wrapText="1"/>
      <protection/>
    </xf>
    <xf numFmtId="3" fontId="6" fillId="0" borderId="13" xfId="52" applyNumberFormat="1" applyFont="1" applyBorder="1" applyAlignment="1">
      <alignment horizontal="center" vertical="center" wrapText="1"/>
      <protection/>
    </xf>
    <xf numFmtId="3" fontId="6" fillId="0" borderId="26" xfId="52" applyNumberFormat="1" applyFont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vertical="top" wrapText="1"/>
      <protection/>
    </xf>
    <xf numFmtId="4" fontId="6" fillId="0" borderId="22" xfId="52" applyNumberFormat="1" applyFont="1" applyBorder="1" applyAlignment="1">
      <alignment horizontal="center" vertical="center" wrapText="1"/>
      <protection/>
    </xf>
    <xf numFmtId="3" fontId="6" fillId="0" borderId="22" xfId="52" applyNumberFormat="1" applyFont="1" applyBorder="1" applyAlignment="1">
      <alignment horizontal="center" vertical="center" wrapText="1"/>
      <protection/>
    </xf>
    <xf numFmtId="3" fontId="6" fillId="0" borderId="23" xfId="52" applyNumberFormat="1" applyFont="1" applyBorder="1" applyAlignment="1">
      <alignment horizontal="center" vertical="center" wrapText="1"/>
      <protection/>
    </xf>
    <xf numFmtId="0" fontId="6" fillId="0" borderId="28" xfId="44" applyFont="1" applyBorder="1" applyAlignment="1">
      <alignment vertical="center" wrapText="1"/>
      <protection/>
    </xf>
    <xf numFmtId="1" fontId="6" fillId="0" borderId="19" xfId="52" applyNumberFormat="1" applyFont="1" applyBorder="1" applyAlignment="1">
      <alignment horizontal="center" vertical="center" wrapText="1"/>
      <protection/>
    </xf>
    <xf numFmtId="0" fontId="6" fillId="0" borderId="18" xfId="44" applyFont="1" applyBorder="1" applyAlignment="1">
      <alignment wrapText="1"/>
      <protection/>
    </xf>
    <xf numFmtId="0" fontId="6" fillId="0" borderId="0" xfId="44" applyFont="1">
      <alignment/>
      <protection/>
    </xf>
    <xf numFmtId="0" fontId="6" fillId="0" borderId="0" xfId="44" applyFont="1" applyAlignment="1">
      <alignment wrapText="1"/>
      <protection/>
    </xf>
    <xf numFmtId="0" fontId="6" fillId="0" borderId="0" xfId="44" applyFont="1" applyBorder="1">
      <alignment/>
      <protection/>
    </xf>
    <xf numFmtId="3" fontId="6" fillId="0" borderId="0" xfId="44" applyNumberFormat="1" applyFont="1" applyBorder="1">
      <alignment/>
      <protection/>
    </xf>
    <xf numFmtId="3" fontId="6" fillId="0" borderId="15" xfId="44" applyNumberFormat="1" applyFont="1" applyBorder="1">
      <alignment/>
      <protection/>
    </xf>
    <xf numFmtId="0" fontId="0" fillId="0" borderId="0" xfId="44" applyAlignment="1">
      <alignment wrapText="1"/>
      <protection/>
    </xf>
    <xf numFmtId="0" fontId="7" fillId="0" borderId="0" xfId="44" applyFont="1">
      <alignment/>
      <protection/>
    </xf>
    <xf numFmtId="164" fontId="0" fillId="0" borderId="0" xfId="44" applyNumberFormat="1" applyFont="1">
      <alignment/>
      <protection/>
    </xf>
    <xf numFmtId="3" fontId="6" fillId="0" borderId="13" xfId="44" applyNumberFormat="1" applyFont="1" applyBorder="1" applyAlignment="1">
      <alignment horizontal="center" vertical="center" wrapText="1"/>
      <protection/>
    </xf>
    <xf numFmtId="3" fontId="6" fillId="0" borderId="13" xfId="44" applyNumberFormat="1" applyFont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/>
      <protection/>
    </xf>
    <xf numFmtId="3" fontId="6" fillId="0" borderId="13" xfId="52" applyNumberFormat="1" applyFont="1" applyFill="1" applyBorder="1" applyAlignment="1">
      <alignment horizontal="center" vertical="center" wrapText="1"/>
      <protection/>
    </xf>
    <xf numFmtId="3" fontId="6" fillId="0" borderId="26" xfId="44" applyNumberFormat="1" applyFont="1" applyBorder="1" applyAlignment="1">
      <alignment horizontal="center" vertical="center"/>
      <protection/>
    </xf>
    <xf numFmtId="4" fontId="6" fillId="19" borderId="18" xfId="52" applyNumberFormat="1" applyFont="1" applyFill="1" applyBorder="1" applyAlignment="1">
      <alignment vertical="top" wrapText="1"/>
      <protection/>
    </xf>
    <xf numFmtId="4" fontId="6" fillId="19" borderId="19" xfId="52" applyNumberFormat="1" applyFont="1" applyFill="1" applyBorder="1" applyAlignment="1">
      <alignment horizontal="center" vertical="center" wrapText="1"/>
      <protection/>
    </xf>
    <xf numFmtId="3" fontId="6" fillId="19" borderId="19" xfId="52" applyNumberFormat="1" applyFont="1" applyFill="1" applyBorder="1" applyAlignment="1">
      <alignment horizontal="center" vertical="center" wrapText="1"/>
      <protection/>
    </xf>
    <xf numFmtId="3" fontId="6" fillId="19" borderId="20" xfId="52" applyNumberFormat="1" applyFont="1" applyFill="1" applyBorder="1" applyAlignment="1">
      <alignment horizontal="center" vertical="center" wrapText="1"/>
      <protection/>
    </xf>
    <xf numFmtId="0" fontId="0" fillId="0" borderId="0" xfId="44" applyAlignment="1">
      <alignment vertical="center"/>
      <protection/>
    </xf>
    <xf numFmtId="3" fontId="4" fillId="0" borderId="29" xfId="44" applyNumberFormat="1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4" fontId="4" fillId="17" borderId="30" xfId="52" applyNumberFormat="1" applyFont="1" applyFill="1" applyBorder="1" applyAlignment="1">
      <alignment horizontal="center" vertical="center" wrapText="1"/>
      <protection/>
    </xf>
    <xf numFmtId="4" fontId="4" fillId="17" borderId="11" xfId="52" applyNumberFormat="1" applyFont="1" applyFill="1" applyBorder="1" applyAlignment="1">
      <alignment horizontal="center" vertical="center" wrapText="1"/>
      <protection/>
    </xf>
    <xf numFmtId="4" fontId="4" fillId="17" borderId="10" xfId="52" applyNumberFormat="1" applyFont="1" applyFill="1" applyBorder="1" applyAlignment="1">
      <alignment horizontal="center" vertical="center" wrapText="1"/>
      <protection/>
    </xf>
    <xf numFmtId="0" fontId="4" fillId="17" borderId="31" xfId="52" applyFont="1" applyFill="1" applyBorder="1" applyAlignment="1">
      <alignment horizontal="center" vertical="center" wrapText="1"/>
      <protection/>
    </xf>
    <xf numFmtId="0" fontId="4" fillId="0" borderId="32" xfId="44" applyFont="1" applyBorder="1" applyAlignment="1">
      <alignment horizontal="center" vertical="center"/>
      <protection/>
    </xf>
    <xf numFmtId="0" fontId="6" fillId="0" borderId="29" xfId="44" applyFont="1" applyBorder="1" applyAlignment="1">
      <alignment horizontal="center" vertical="center"/>
      <protection/>
    </xf>
    <xf numFmtId="3" fontId="4" fillId="0" borderId="33" xfId="44" applyNumberFormat="1" applyFont="1" applyFill="1" applyBorder="1" applyAlignment="1">
      <alignment horizontal="center" vertical="center"/>
      <protection/>
    </xf>
    <xf numFmtId="3" fontId="4" fillId="0" borderId="34" xfId="44" applyNumberFormat="1" applyFont="1" applyFill="1" applyBorder="1" applyAlignment="1">
      <alignment horizontal="center" vertical="center"/>
      <protection/>
    </xf>
    <xf numFmtId="3" fontId="4" fillId="0" borderId="29" xfId="44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1">
      <selection activeCell="K6" sqref="K6"/>
    </sheetView>
  </sheetViews>
  <sheetFormatPr defaultColWidth="8.7109375" defaultRowHeight="12.75"/>
  <cols>
    <col min="1" max="1" width="3.28125" style="1" customWidth="1"/>
    <col min="2" max="2" width="26.140625" style="1" customWidth="1"/>
    <col min="3" max="3" width="11.00390625" style="1" customWidth="1"/>
    <col min="4" max="9" width="8.7109375" style="1" customWidth="1"/>
    <col min="10" max="10" width="12.8515625" style="1" customWidth="1"/>
    <col min="11" max="11" width="8.7109375" style="1" customWidth="1"/>
    <col min="12" max="12" width="14.00390625" style="1" customWidth="1"/>
    <col min="13" max="16384" width="8.7109375" style="1" customWidth="1"/>
  </cols>
  <sheetData>
    <row r="1" ht="12.75">
      <c r="L1" s="53" t="s">
        <v>101</v>
      </c>
    </row>
    <row r="2" ht="12.75">
      <c r="L2" s="53" t="s">
        <v>99</v>
      </c>
    </row>
    <row r="3" spans="1:12" ht="18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L3" s="53" t="s">
        <v>98</v>
      </c>
    </row>
    <row r="4" spans="1:12" ht="18" customHeight="1">
      <c r="A4" s="2"/>
      <c r="B4" s="72" t="s">
        <v>1</v>
      </c>
      <c r="C4" s="72"/>
      <c r="D4" s="72"/>
      <c r="E4" s="72"/>
      <c r="F4" s="72"/>
      <c r="G4" s="72"/>
      <c r="H4" s="72"/>
      <c r="I4" s="72"/>
      <c r="J4" s="72"/>
      <c r="L4" s="53" t="s">
        <v>100</v>
      </c>
    </row>
    <row r="5" spans="1:12" ht="31.5" customHeight="1">
      <c r="A5" s="2"/>
      <c r="B5" s="73" t="s">
        <v>2</v>
      </c>
      <c r="C5" s="73"/>
      <c r="D5" s="73"/>
      <c r="E5" s="73"/>
      <c r="F5" s="73"/>
      <c r="G5" s="73"/>
      <c r="H5" s="73"/>
      <c r="I5" s="73"/>
      <c r="J5" s="73"/>
      <c r="K5" s="73"/>
      <c r="L5" s="70"/>
    </row>
    <row r="6" spans="1:10" ht="17.25" customHeight="1">
      <c r="A6" s="2"/>
      <c r="B6" s="73" t="s">
        <v>3</v>
      </c>
      <c r="C6" s="73"/>
      <c r="D6" s="73"/>
      <c r="E6" s="73"/>
      <c r="F6" s="73"/>
      <c r="G6" s="73"/>
      <c r="H6" s="73"/>
      <c r="I6" s="73"/>
      <c r="J6" s="73"/>
    </row>
    <row r="7" ht="12.75">
      <c r="E7" s="3"/>
    </row>
    <row r="8" spans="1:12" ht="12.75" customHeight="1">
      <c r="A8" s="74" t="s">
        <v>4</v>
      </c>
      <c r="B8" s="75" t="s">
        <v>5</v>
      </c>
      <c r="C8" s="76" t="s">
        <v>6</v>
      </c>
      <c r="D8" s="77" t="s">
        <v>7</v>
      </c>
      <c r="E8" s="77"/>
      <c r="F8" s="77"/>
      <c r="G8" s="77"/>
      <c r="H8" s="77"/>
      <c r="I8" s="4" t="s">
        <v>8</v>
      </c>
      <c r="J8" s="5" t="s">
        <v>9</v>
      </c>
      <c r="K8" s="4" t="s">
        <v>10</v>
      </c>
      <c r="L8" s="6" t="s">
        <v>10</v>
      </c>
    </row>
    <row r="9" spans="1:12" ht="15" customHeight="1">
      <c r="A9" s="74"/>
      <c r="B9" s="75"/>
      <c r="C9" s="76"/>
      <c r="D9" s="7">
        <v>2009</v>
      </c>
      <c r="E9" s="7">
        <v>2010</v>
      </c>
      <c r="F9" s="7">
        <v>2011</v>
      </c>
      <c r="G9" s="7">
        <v>2012</v>
      </c>
      <c r="H9" s="7">
        <v>2013</v>
      </c>
      <c r="I9" s="8" t="s">
        <v>11</v>
      </c>
      <c r="J9" s="9" t="s">
        <v>12</v>
      </c>
      <c r="K9" s="10" t="s">
        <v>13</v>
      </c>
      <c r="L9" s="11" t="s">
        <v>14</v>
      </c>
    </row>
    <row r="10" spans="1:12" ht="11.25" customHeight="1">
      <c r="A10" s="12">
        <v>1</v>
      </c>
      <c r="B10" s="13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5">
        <v>12</v>
      </c>
    </row>
    <row r="11" spans="1:12" ht="51" customHeight="1">
      <c r="A11" s="16">
        <v>1</v>
      </c>
      <c r="B11" s="17" t="s">
        <v>15</v>
      </c>
      <c r="C11" s="18" t="s">
        <v>16</v>
      </c>
      <c r="D11" s="19">
        <v>526129</v>
      </c>
      <c r="E11" s="19">
        <v>600000</v>
      </c>
      <c r="F11" s="19"/>
      <c r="G11" s="19"/>
      <c r="H11" s="19"/>
      <c r="I11" s="18"/>
      <c r="J11" s="19">
        <v>1126129</v>
      </c>
      <c r="K11" s="19">
        <v>1031256</v>
      </c>
      <c r="L11" s="20">
        <v>94873</v>
      </c>
    </row>
    <row r="12" spans="1:12" ht="25.5" customHeight="1">
      <c r="A12" s="16">
        <v>2</v>
      </c>
      <c r="B12" s="21" t="s">
        <v>17</v>
      </c>
      <c r="C12" s="22" t="s">
        <v>18</v>
      </c>
      <c r="D12" s="23">
        <v>54900</v>
      </c>
      <c r="E12" s="24">
        <v>164054</v>
      </c>
      <c r="F12" s="24"/>
      <c r="G12" s="24"/>
      <c r="H12" s="24"/>
      <c r="I12" s="22" t="s">
        <v>19</v>
      </c>
      <c r="J12" s="25">
        <f>D12+E12</f>
        <v>218954</v>
      </c>
      <c r="K12" s="26">
        <v>218954</v>
      </c>
      <c r="L12" s="27"/>
    </row>
    <row r="13" spans="1:12" ht="66" customHeight="1">
      <c r="A13" s="16">
        <v>3</v>
      </c>
      <c r="B13" s="21" t="s">
        <v>20</v>
      </c>
      <c r="C13" s="28" t="s">
        <v>21</v>
      </c>
      <c r="D13" s="26">
        <v>2876500</v>
      </c>
      <c r="E13" s="26"/>
      <c r="F13" s="26"/>
      <c r="G13" s="26"/>
      <c r="H13" s="26"/>
      <c r="I13" s="26" t="s">
        <v>22</v>
      </c>
      <c r="J13" s="25">
        <v>5210500</v>
      </c>
      <c r="K13" s="26">
        <v>2630252</v>
      </c>
      <c r="L13" s="29">
        <v>2580248</v>
      </c>
    </row>
    <row r="14" spans="1:12" ht="24.75" customHeight="1">
      <c r="A14" s="16">
        <v>4</v>
      </c>
      <c r="B14" s="30" t="s">
        <v>23</v>
      </c>
      <c r="C14" s="28" t="s">
        <v>21</v>
      </c>
      <c r="D14" s="26">
        <v>50000</v>
      </c>
      <c r="E14" s="26">
        <v>50000</v>
      </c>
      <c r="F14" s="26">
        <v>1305334</v>
      </c>
      <c r="G14" s="26"/>
      <c r="H14" s="26"/>
      <c r="I14" s="26" t="s">
        <v>24</v>
      </c>
      <c r="J14" s="26">
        <v>1405334</v>
      </c>
      <c r="K14" s="26">
        <v>705334</v>
      </c>
      <c r="L14" s="29">
        <v>700000</v>
      </c>
    </row>
    <row r="15" spans="1:12" ht="12.75">
      <c r="A15" s="16">
        <v>5</v>
      </c>
      <c r="B15" s="21" t="s">
        <v>25</v>
      </c>
      <c r="C15" s="28" t="s">
        <v>21</v>
      </c>
      <c r="D15" s="26">
        <v>50000</v>
      </c>
      <c r="E15" s="26">
        <v>400000</v>
      </c>
      <c r="F15" s="26">
        <v>500000</v>
      </c>
      <c r="G15" s="26">
        <v>1089406</v>
      </c>
      <c r="H15" s="26"/>
      <c r="I15" s="26" t="s">
        <v>26</v>
      </c>
      <c r="J15" s="26">
        <v>2039406</v>
      </c>
      <c r="K15" s="26">
        <v>2039406</v>
      </c>
      <c r="L15" s="29"/>
    </row>
    <row r="16" spans="1:12" ht="25.5">
      <c r="A16" s="16">
        <v>6</v>
      </c>
      <c r="B16" s="21" t="s">
        <v>27</v>
      </c>
      <c r="C16" s="28" t="s">
        <v>21</v>
      </c>
      <c r="D16" s="26"/>
      <c r="E16" s="26"/>
      <c r="F16" s="26">
        <v>50000</v>
      </c>
      <c r="G16" s="26">
        <v>300000</v>
      </c>
      <c r="H16" s="26"/>
      <c r="I16" s="26" t="s">
        <v>28</v>
      </c>
      <c r="J16" s="26">
        <v>350000</v>
      </c>
      <c r="K16" s="26">
        <v>175000</v>
      </c>
      <c r="L16" s="29">
        <v>175000</v>
      </c>
    </row>
    <row r="17" spans="1:12" ht="12.75">
      <c r="A17" s="16">
        <v>7</v>
      </c>
      <c r="B17" s="21" t="s">
        <v>29</v>
      </c>
      <c r="C17" s="22" t="s">
        <v>21</v>
      </c>
      <c r="D17" s="23"/>
      <c r="E17" s="24">
        <v>50000</v>
      </c>
      <c r="F17" s="24"/>
      <c r="G17" s="24"/>
      <c r="H17" s="24"/>
      <c r="I17" s="22">
        <v>2010</v>
      </c>
      <c r="J17" s="25">
        <v>50000</v>
      </c>
      <c r="K17" s="26">
        <v>50000</v>
      </c>
      <c r="L17" s="27"/>
    </row>
    <row r="18" spans="1:12" ht="38.25">
      <c r="A18" s="16">
        <v>8</v>
      </c>
      <c r="B18" s="21" t="s">
        <v>30</v>
      </c>
      <c r="C18" s="28" t="s">
        <v>21</v>
      </c>
      <c r="D18" s="26"/>
      <c r="E18" s="26">
        <v>2761026</v>
      </c>
      <c r="F18" s="26"/>
      <c r="G18" s="26"/>
      <c r="H18" s="26"/>
      <c r="I18" s="26" t="s">
        <v>28</v>
      </c>
      <c r="J18" s="26">
        <f>L18+K18</f>
        <v>2761026</v>
      </c>
      <c r="K18" s="26">
        <v>1380513</v>
      </c>
      <c r="L18" s="29">
        <v>1380513</v>
      </c>
    </row>
    <row r="19" spans="1:12" ht="51">
      <c r="A19" s="16">
        <v>9</v>
      </c>
      <c r="B19" s="21" t="s">
        <v>31</v>
      </c>
      <c r="C19" s="28" t="s">
        <v>21</v>
      </c>
      <c r="D19" s="26"/>
      <c r="E19" s="26"/>
      <c r="F19" s="26">
        <v>200000</v>
      </c>
      <c r="G19" s="26"/>
      <c r="H19" s="26"/>
      <c r="I19" s="26">
        <v>2011</v>
      </c>
      <c r="J19" s="26">
        <v>200000</v>
      </c>
      <c r="K19" s="26">
        <v>200000</v>
      </c>
      <c r="L19" s="29"/>
    </row>
    <row r="20" spans="1:12" ht="105.75" customHeight="1">
      <c r="A20" s="16">
        <v>10</v>
      </c>
      <c r="B20" s="21" t="s">
        <v>32</v>
      </c>
      <c r="C20" s="28" t="s">
        <v>21</v>
      </c>
      <c r="D20" s="26"/>
      <c r="E20" s="26">
        <v>2270000</v>
      </c>
      <c r="F20" s="26">
        <v>3100000</v>
      </c>
      <c r="G20" s="26"/>
      <c r="H20" s="26"/>
      <c r="I20" s="26" t="s">
        <v>33</v>
      </c>
      <c r="J20" s="26">
        <v>5370000</v>
      </c>
      <c r="K20" s="26">
        <v>5370000</v>
      </c>
      <c r="L20" s="29"/>
    </row>
    <row r="21" spans="1:12" ht="25.5">
      <c r="A21" s="16">
        <v>11</v>
      </c>
      <c r="B21" s="31" t="s">
        <v>34</v>
      </c>
      <c r="C21" s="32" t="s">
        <v>35</v>
      </c>
      <c r="D21" s="24"/>
      <c r="E21" s="24"/>
      <c r="F21" s="25">
        <v>100000</v>
      </c>
      <c r="G21" s="25">
        <v>2000000</v>
      </c>
      <c r="H21" s="24"/>
      <c r="I21" s="25" t="s">
        <v>28</v>
      </c>
      <c r="J21" s="25">
        <v>2100000</v>
      </c>
      <c r="K21" s="25">
        <v>1100000</v>
      </c>
      <c r="L21" s="33">
        <v>1000000</v>
      </c>
    </row>
    <row r="22" spans="1:12" ht="51">
      <c r="A22" s="16">
        <v>12</v>
      </c>
      <c r="B22" s="34" t="s">
        <v>36</v>
      </c>
      <c r="C22" s="32" t="s">
        <v>35</v>
      </c>
      <c r="D22" s="24"/>
      <c r="E22" s="25">
        <v>350000</v>
      </c>
      <c r="F22" s="24"/>
      <c r="G22" s="24"/>
      <c r="H22" s="24"/>
      <c r="I22" s="26">
        <v>2010</v>
      </c>
      <c r="J22" s="25">
        <v>350000</v>
      </c>
      <c r="K22" s="25">
        <v>105000</v>
      </c>
      <c r="L22" s="33">
        <v>245000</v>
      </c>
    </row>
    <row r="23" spans="1:12" ht="64.5" customHeight="1">
      <c r="A23" s="16">
        <v>13</v>
      </c>
      <c r="B23" s="35" t="s">
        <v>37</v>
      </c>
      <c r="C23" s="36" t="s">
        <v>35</v>
      </c>
      <c r="D23" s="37"/>
      <c r="E23" s="38">
        <v>600000</v>
      </c>
      <c r="F23" s="37">
        <v>2409700</v>
      </c>
      <c r="G23" s="37">
        <v>1707181</v>
      </c>
      <c r="H23" s="37"/>
      <c r="I23" s="38" t="s">
        <v>38</v>
      </c>
      <c r="J23" s="38">
        <f>4831881-115000</f>
        <v>4716881</v>
      </c>
      <c r="K23" s="38">
        <v>724783</v>
      </c>
      <c r="L23" s="39">
        <v>4107098</v>
      </c>
    </row>
    <row r="24" spans="1:12" ht="25.5">
      <c r="A24" s="16">
        <v>14</v>
      </c>
      <c r="B24" s="35" t="s">
        <v>39</v>
      </c>
      <c r="C24" s="36" t="s">
        <v>40</v>
      </c>
      <c r="D24" s="37">
        <v>100000</v>
      </c>
      <c r="E24" s="37">
        <v>100000</v>
      </c>
      <c r="F24" s="38">
        <v>400000</v>
      </c>
      <c r="G24" s="37">
        <v>400000</v>
      </c>
      <c r="H24" s="37"/>
      <c r="I24" s="38" t="s">
        <v>26</v>
      </c>
      <c r="J24" s="38">
        <v>1000000</v>
      </c>
      <c r="K24" s="38">
        <v>1000000</v>
      </c>
      <c r="L24" s="39"/>
    </row>
    <row r="25" spans="1:12" ht="25.5">
      <c r="A25" s="16">
        <v>15</v>
      </c>
      <c r="B25" s="21" t="s">
        <v>41</v>
      </c>
      <c r="C25" s="28" t="s">
        <v>42</v>
      </c>
      <c r="D25" s="26">
        <f>4372815-545000</f>
        <v>3827815</v>
      </c>
      <c r="E25" s="26">
        <v>340000</v>
      </c>
      <c r="F25" s="26"/>
      <c r="G25" s="26"/>
      <c r="H25" s="26"/>
      <c r="I25" s="26" t="s">
        <v>22</v>
      </c>
      <c r="J25" s="26">
        <f>4882815-545000</f>
        <v>4337815</v>
      </c>
      <c r="K25" s="26">
        <v>4337815</v>
      </c>
      <c r="L25" s="29"/>
    </row>
    <row r="26" spans="1:12" ht="38.25">
      <c r="A26" s="16">
        <v>16</v>
      </c>
      <c r="B26" s="21" t="s">
        <v>43</v>
      </c>
      <c r="C26" s="28" t="s">
        <v>42</v>
      </c>
      <c r="D26" s="26"/>
      <c r="E26" s="26"/>
      <c r="F26" s="26">
        <v>100000</v>
      </c>
      <c r="G26" s="26">
        <v>1000000</v>
      </c>
      <c r="H26" s="26">
        <v>2000000</v>
      </c>
      <c r="I26" s="26" t="s">
        <v>44</v>
      </c>
      <c r="J26" s="26">
        <v>3100000</v>
      </c>
      <c r="K26" s="26">
        <v>2100000</v>
      </c>
      <c r="L26" s="29">
        <v>1000000</v>
      </c>
    </row>
    <row r="27" spans="1:12" ht="38.25">
      <c r="A27" s="16">
        <v>17</v>
      </c>
      <c r="B27" s="21" t="s">
        <v>45</v>
      </c>
      <c r="C27" s="28" t="s">
        <v>42</v>
      </c>
      <c r="D27" s="26"/>
      <c r="E27" s="26">
        <v>100000</v>
      </c>
      <c r="F27" s="26">
        <v>100000</v>
      </c>
      <c r="G27" s="26">
        <v>100000</v>
      </c>
      <c r="H27" s="26">
        <v>100000</v>
      </c>
      <c r="I27" s="26" t="s">
        <v>46</v>
      </c>
      <c r="J27" s="26">
        <v>400000</v>
      </c>
      <c r="K27" s="26">
        <v>400000</v>
      </c>
      <c r="L27" s="29"/>
    </row>
    <row r="28" spans="1:12" ht="25.5">
      <c r="A28" s="16">
        <v>18</v>
      </c>
      <c r="B28" s="21" t="s">
        <v>47</v>
      </c>
      <c r="C28" s="28" t="s">
        <v>42</v>
      </c>
      <c r="D28" s="26"/>
      <c r="E28" s="26"/>
      <c r="F28" s="26">
        <v>100000</v>
      </c>
      <c r="G28" s="26">
        <v>1500000</v>
      </c>
      <c r="H28" s="26">
        <v>1500000</v>
      </c>
      <c r="I28" s="26" t="s">
        <v>48</v>
      </c>
      <c r="J28" s="26">
        <v>5000000</v>
      </c>
      <c r="K28" s="26">
        <v>2100000</v>
      </c>
      <c r="L28" s="29">
        <v>1000000</v>
      </c>
    </row>
    <row r="29" spans="1:12" ht="51">
      <c r="A29" s="16">
        <v>19</v>
      </c>
      <c r="B29" s="31" t="s">
        <v>49</v>
      </c>
      <c r="C29" s="28" t="s">
        <v>42</v>
      </c>
      <c r="D29" s="26"/>
      <c r="E29" s="26">
        <v>580000</v>
      </c>
      <c r="F29" s="26"/>
      <c r="G29" s="26"/>
      <c r="H29" s="26"/>
      <c r="I29" s="26">
        <v>2010</v>
      </c>
      <c r="J29" s="26">
        <v>580000</v>
      </c>
      <c r="K29" s="26">
        <v>145000</v>
      </c>
      <c r="L29" s="29">
        <v>435000</v>
      </c>
    </row>
    <row r="30" spans="1:12" ht="25.5">
      <c r="A30" s="16">
        <v>20</v>
      </c>
      <c r="B30" s="21" t="s">
        <v>50</v>
      </c>
      <c r="C30" s="28" t="s">
        <v>51</v>
      </c>
      <c r="D30" s="26">
        <v>1360000</v>
      </c>
      <c r="E30" s="26">
        <v>1350000</v>
      </c>
      <c r="F30" s="26"/>
      <c r="G30" s="26"/>
      <c r="H30" s="26"/>
      <c r="I30" s="26" t="s">
        <v>52</v>
      </c>
      <c r="J30" s="26">
        <v>2710000</v>
      </c>
      <c r="K30" s="26">
        <v>2710000</v>
      </c>
      <c r="L30" s="29"/>
    </row>
    <row r="31" spans="1:12" ht="25.5">
      <c r="A31" s="16">
        <v>21</v>
      </c>
      <c r="B31" s="21" t="s">
        <v>53</v>
      </c>
      <c r="C31" s="28" t="s">
        <v>54</v>
      </c>
      <c r="D31" s="26"/>
      <c r="E31" s="26"/>
      <c r="F31" s="26">
        <v>1000000</v>
      </c>
      <c r="G31" s="26">
        <v>1000000</v>
      </c>
      <c r="H31" s="26">
        <v>1000000</v>
      </c>
      <c r="I31" s="26" t="s">
        <v>55</v>
      </c>
      <c r="J31" s="26">
        <v>6022276</v>
      </c>
      <c r="K31" s="26">
        <v>1500000</v>
      </c>
      <c r="L31" s="29">
        <v>1500000</v>
      </c>
    </row>
    <row r="32" spans="1:12" ht="25.5">
      <c r="A32" s="16">
        <v>22</v>
      </c>
      <c r="B32" s="66" t="s">
        <v>56</v>
      </c>
      <c r="C32" s="67" t="s">
        <v>57</v>
      </c>
      <c r="D32" s="68">
        <v>942712</v>
      </c>
      <c r="E32" s="68">
        <v>1500000</v>
      </c>
      <c r="F32" s="68">
        <v>2949161</v>
      </c>
      <c r="G32" s="68"/>
      <c r="H32" s="68"/>
      <c r="I32" s="68" t="s">
        <v>58</v>
      </c>
      <c r="J32" s="68">
        <v>5949161</v>
      </c>
      <c r="K32" s="68">
        <v>5949161</v>
      </c>
      <c r="L32" s="69"/>
    </row>
    <row r="33" spans="1:12" ht="38.25">
      <c r="A33" s="16">
        <v>23</v>
      </c>
      <c r="B33" s="40" t="s">
        <v>59</v>
      </c>
      <c r="C33" s="36" t="s">
        <v>57</v>
      </c>
      <c r="D33" s="38"/>
      <c r="E33" s="38"/>
      <c r="F33" s="38" t="s">
        <v>96</v>
      </c>
      <c r="G33" s="38">
        <v>2500000</v>
      </c>
      <c r="H33" s="38">
        <v>3000000</v>
      </c>
      <c r="I33" s="38" t="s">
        <v>60</v>
      </c>
      <c r="J33" s="38">
        <v>5500000</v>
      </c>
      <c r="K33" s="38">
        <v>1375000</v>
      </c>
      <c r="L33" s="39">
        <v>4125000</v>
      </c>
    </row>
    <row r="34" spans="1:12" ht="25.5">
      <c r="A34" s="16">
        <v>24</v>
      </c>
      <c r="B34" s="21" t="s">
        <v>61</v>
      </c>
      <c r="C34" s="28" t="s">
        <v>57</v>
      </c>
      <c r="D34" s="26"/>
      <c r="E34" s="41"/>
      <c r="F34" s="26">
        <v>100000</v>
      </c>
      <c r="G34" s="26">
        <v>100000</v>
      </c>
      <c r="H34" s="26">
        <v>200000</v>
      </c>
      <c r="I34" s="26" t="s">
        <v>44</v>
      </c>
      <c r="J34" s="26">
        <v>400000</v>
      </c>
      <c r="K34" s="26">
        <v>400000</v>
      </c>
      <c r="L34" s="29"/>
    </row>
    <row r="35" spans="1:12" ht="25.5">
      <c r="A35" s="16">
        <v>25</v>
      </c>
      <c r="B35" s="21" t="s">
        <v>62</v>
      </c>
      <c r="C35" s="28" t="s">
        <v>57</v>
      </c>
      <c r="D35" s="26"/>
      <c r="E35" s="41">
        <v>100000</v>
      </c>
      <c r="F35" s="26">
        <v>100000</v>
      </c>
      <c r="G35" s="26">
        <v>100000</v>
      </c>
      <c r="H35" s="26">
        <v>200000</v>
      </c>
      <c r="I35" s="26" t="s">
        <v>46</v>
      </c>
      <c r="J35" s="26">
        <v>500000</v>
      </c>
      <c r="K35" s="26">
        <v>500000</v>
      </c>
      <c r="L35" s="29"/>
    </row>
    <row r="36" spans="1:12" ht="25.5">
      <c r="A36" s="16">
        <v>26</v>
      </c>
      <c r="B36" s="42" t="s">
        <v>63</v>
      </c>
      <c r="C36" s="43" t="s">
        <v>57</v>
      </c>
      <c r="D36" s="44"/>
      <c r="E36" s="44"/>
      <c r="F36" s="44">
        <v>300000</v>
      </c>
      <c r="G36" s="44"/>
      <c r="H36" s="44"/>
      <c r="I36" s="44">
        <v>2011</v>
      </c>
      <c r="J36" s="44">
        <v>300000</v>
      </c>
      <c r="K36" s="44">
        <v>300000</v>
      </c>
      <c r="L36" s="45"/>
    </row>
    <row r="37" spans="1:12" ht="25.5">
      <c r="A37" s="16">
        <v>27</v>
      </c>
      <c r="B37" s="21" t="s">
        <v>64</v>
      </c>
      <c r="C37" s="28" t="s">
        <v>57</v>
      </c>
      <c r="D37" s="26"/>
      <c r="E37" s="26"/>
      <c r="F37" s="26"/>
      <c r="G37" s="26">
        <v>100000</v>
      </c>
      <c r="H37" s="26">
        <v>1500000</v>
      </c>
      <c r="I37" s="26" t="s">
        <v>65</v>
      </c>
      <c r="J37" s="26">
        <v>3500000</v>
      </c>
      <c r="K37" s="26">
        <v>875000</v>
      </c>
      <c r="L37" s="29">
        <v>2625000</v>
      </c>
    </row>
    <row r="38" spans="1:12" ht="25.5">
      <c r="A38" s="16">
        <v>28</v>
      </c>
      <c r="B38" s="21" t="s">
        <v>66</v>
      </c>
      <c r="C38" s="28" t="s">
        <v>57</v>
      </c>
      <c r="D38" s="26"/>
      <c r="E38" s="26"/>
      <c r="F38" s="26">
        <v>100000</v>
      </c>
      <c r="G38" s="26">
        <v>1000000</v>
      </c>
      <c r="H38" s="26"/>
      <c r="I38" s="26" t="s">
        <v>28</v>
      </c>
      <c r="J38" s="26">
        <v>1100000</v>
      </c>
      <c r="K38" s="26">
        <v>275000</v>
      </c>
      <c r="L38" s="29">
        <v>825000</v>
      </c>
    </row>
    <row r="39" spans="1:12" ht="12.75">
      <c r="A39" s="16">
        <v>29</v>
      </c>
      <c r="B39" s="21" t="s">
        <v>67</v>
      </c>
      <c r="C39" s="28" t="s">
        <v>57</v>
      </c>
      <c r="D39" s="26"/>
      <c r="E39" s="26"/>
      <c r="F39" s="26"/>
      <c r="G39" s="26">
        <v>100000</v>
      </c>
      <c r="H39" s="26">
        <v>1000000</v>
      </c>
      <c r="I39" s="26" t="s">
        <v>65</v>
      </c>
      <c r="J39" s="26">
        <v>3500000</v>
      </c>
      <c r="K39" s="26">
        <v>875000</v>
      </c>
      <c r="L39" s="29">
        <v>2625000</v>
      </c>
    </row>
    <row r="40" spans="1:12" ht="25.5">
      <c r="A40" s="16">
        <v>30</v>
      </c>
      <c r="B40" s="46" t="s">
        <v>68</v>
      </c>
      <c r="C40" s="47" t="s">
        <v>57</v>
      </c>
      <c r="D40" s="48"/>
      <c r="E40" s="48"/>
      <c r="F40" s="48"/>
      <c r="G40" s="48"/>
      <c r="H40" s="48">
        <v>100000</v>
      </c>
      <c r="I40" s="48">
        <v>2013</v>
      </c>
      <c r="J40" s="48">
        <v>100000</v>
      </c>
      <c r="K40" s="48">
        <v>100000</v>
      </c>
      <c r="L40" s="49"/>
    </row>
    <row r="41" spans="1:12" ht="25.5">
      <c r="A41" s="16">
        <v>31</v>
      </c>
      <c r="B41" s="21" t="s">
        <v>69</v>
      </c>
      <c r="C41" s="28" t="s">
        <v>57</v>
      </c>
      <c r="D41" s="26"/>
      <c r="E41" s="26"/>
      <c r="F41" s="26"/>
      <c r="G41" s="26"/>
      <c r="H41" s="26">
        <v>100000</v>
      </c>
      <c r="I41" s="26">
        <v>2013</v>
      </c>
      <c r="J41" s="26">
        <v>100000</v>
      </c>
      <c r="K41" s="26">
        <v>100000</v>
      </c>
      <c r="L41" s="29"/>
    </row>
    <row r="42" spans="1:12" ht="25.5">
      <c r="A42" s="16">
        <v>32</v>
      </c>
      <c r="B42" s="21" t="s">
        <v>70</v>
      </c>
      <c r="C42" s="28" t="s">
        <v>57</v>
      </c>
      <c r="D42" s="26"/>
      <c r="E42" s="26"/>
      <c r="F42" s="26"/>
      <c r="G42" s="26"/>
      <c r="H42" s="26">
        <v>100000</v>
      </c>
      <c r="I42" s="26">
        <v>2013</v>
      </c>
      <c r="J42" s="26">
        <v>100000</v>
      </c>
      <c r="K42" s="26">
        <v>100000</v>
      </c>
      <c r="L42" s="29"/>
    </row>
    <row r="43" spans="1:12" ht="12.75">
      <c r="A43" s="16">
        <v>33</v>
      </c>
      <c r="B43" s="21" t="s">
        <v>71</v>
      </c>
      <c r="C43" s="28" t="s">
        <v>57</v>
      </c>
      <c r="D43" s="26"/>
      <c r="E43" s="26"/>
      <c r="F43" s="26"/>
      <c r="G43" s="26">
        <v>100000</v>
      </c>
      <c r="H43" s="26">
        <v>1000000</v>
      </c>
      <c r="I43" s="26" t="s">
        <v>65</v>
      </c>
      <c r="J43" s="26">
        <v>3500000</v>
      </c>
      <c r="K43" s="26">
        <v>275000</v>
      </c>
      <c r="L43" s="29">
        <v>825000</v>
      </c>
    </row>
    <row r="44" spans="1:12" ht="63.75">
      <c r="A44" s="16">
        <v>34</v>
      </c>
      <c r="B44" s="50" t="s">
        <v>72</v>
      </c>
      <c r="C44" s="28" t="s">
        <v>73</v>
      </c>
      <c r="D44" s="26">
        <v>413312</v>
      </c>
      <c r="E44" s="26">
        <v>305000</v>
      </c>
      <c r="F44" s="26"/>
      <c r="G44" s="26"/>
      <c r="H44" s="26"/>
      <c r="I44" s="26" t="s">
        <v>52</v>
      </c>
      <c r="J44" s="26">
        <v>718312</v>
      </c>
      <c r="K44" s="26">
        <v>210000</v>
      </c>
      <c r="L44" s="29">
        <v>490000</v>
      </c>
    </row>
    <row r="45" spans="1:12" ht="25.5">
      <c r="A45" s="16">
        <v>35</v>
      </c>
      <c r="B45" s="21" t="s">
        <v>74</v>
      </c>
      <c r="C45" s="28" t="s">
        <v>73</v>
      </c>
      <c r="D45" s="26"/>
      <c r="E45" s="26"/>
      <c r="F45" s="26"/>
      <c r="G45" s="26">
        <v>250000</v>
      </c>
      <c r="H45" s="26"/>
      <c r="I45" s="51">
        <v>2012</v>
      </c>
      <c r="J45" s="26">
        <v>250000</v>
      </c>
      <c r="K45" s="26">
        <v>250000</v>
      </c>
      <c r="L45" s="29"/>
    </row>
    <row r="46" spans="1:12" ht="25.5">
      <c r="A46" s="16">
        <v>36</v>
      </c>
      <c r="B46" s="31" t="s">
        <v>75</v>
      </c>
      <c r="C46" s="28" t="s">
        <v>73</v>
      </c>
      <c r="D46" s="26"/>
      <c r="E46" s="26">
        <v>40000</v>
      </c>
      <c r="F46" s="26">
        <v>300000</v>
      </c>
      <c r="G46" s="26"/>
      <c r="H46" s="26"/>
      <c r="I46" s="51" t="s">
        <v>33</v>
      </c>
      <c r="J46" s="26">
        <v>340000</v>
      </c>
      <c r="K46" s="26">
        <v>51000</v>
      </c>
      <c r="L46" s="29">
        <v>289000</v>
      </c>
    </row>
    <row r="47" spans="1:12" ht="38.25">
      <c r="A47" s="16">
        <v>37</v>
      </c>
      <c r="B47" s="52" t="s">
        <v>76</v>
      </c>
      <c r="C47" s="32" t="s">
        <v>77</v>
      </c>
      <c r="D47" s="24">
        <v>2000</v>
      </c>
      <c r="E47" s="24">
        <v>120000</v>
      </c>
      <c r="F47" s="24">
        <v>98000</v>
      </c>
      <c r="G47" s="24"/>
      <c r="H47" s="24"/>
      <c r="I47" s="22" t="s">
        <v>24</v>
      </c>
      <c r="J47" s="25">
        <v>220000</v>
      </c>
      <c r="K47" s="25">
        <v>220000</v>
      </c>
      <c r="L47" s="27"/>
    </row>
    <row r="48" spans="1:12" ht="25.5">
      <c r="A48" s="16">
        <v>38</v>
      </c>
      <c r="B48" s="21" t="s">
        <v>78</v>
      </c>
      <c r="C48" s="28" t="s">
        <v>79</v>
      </c>
      <c r="D48" s="26"/>
      <c r="E48" s="26">
        <v>100000</v>
      </c>
      <c r="F48" s="26">
        <v>200000</v>
      </c>
      <c r="G48" s="26">
        <v>100000</v>
      </c>
      <c r="H48" s="26">
        <v>100000</v>
      </c>
      <c r="I48" s="26" t="s">
        <v>46</v>
      </c>
      <c r="J48" s="26">
        <v>500000</v>
      </c>
      <c r="K48" s="26">
        <v>500000</v>
      </c>
      <c r="L48" s="29"/>
    </row>
    <row r="49" spans="1:12" ht="38.25">
      <c r="A49" s="16">
        <v>39</v>
      </c>
      <c r="B49" s="50" t="s">
        <v>97</v>
      </c>
      <c r="C49" s="28" t="s">
        <v>80</v>
      </c>
      <c r="D49" s="26">
        <v>2808515</v>
      </c>
      <c r="E49" s="26"/>
      <c r="F49" s="26"/>
      <c r="G49" s="26"/>
      <c r="H49" s="26"/>
      <c r="I49" s="26" t="s">
        <v>22</v>
      </c>
      <c r="J49" s="26">
        <f>K49</f>
        <v>3500000</v>
      </c>
      <c r="K49" s="26">
        <v>3500000</v>
      </c>
      <c r="L49" s="29"/>
    </row>
    <row r="50" spans="1:12" ht="38.25">
      <c r="A50" s="16">
        <v>40</v>
      </c>
      <c r="B50" s="21" t="s">
        <v>81</v>
      </c>
      <c r="C50" s="28" t="s">
        <v>82</v>
      </c>
      <c r="D50" s="26"/>
      <c r="E50" s="26"/>
      <c r="F50" s="26"/>
      <c r="G50" s="26">
        <v>450000</v>
      </c>
      <c r="H50" s="26"/>
      <c r="I50" s="51">
        <v>2012</v>
      </c>
      <c r="J50" s="26">
        <v>450000</v>
      </c>
      <c r="K50" s="26">
        <v>450000</v>
      </c>
      <c r="L50" s="29"/>
    </row>
    <row r="51" spans="1:12" ht="38.25">
      <c r="A51" s="16">
        <v>41</v>
      </c>
      <c r="B51" s="21" t="s">
        <v>83</v>
      </c>
      <c r="C51" s="28" t="s">
        <v>82</v>
      </c>
      <c r="D51" s="26">
        <v>350000</v>
      </c>
      <c r="E51" s="26">
        <v>3600000</v>
      </c>
      <c r="F51" s="26">
        <v>150000</v>
      </c>
      <c r="G51" s="26"/>
      <c r="H51" s="26"/>
      <c r="I51" s="51" t="s">
        <v>24</v>
      </c>
      <c r="J51" s="26">
        <v>4100000</v>
      </c>
      <c r="K51" s="26">
        <v>4100000</v>
      </c>
      <c r="L51" s="29"/>
    </row>
    <row r="52" spans="1:12" ht="63.75">
      <c r="A52" s="16">
        <v>42</v>
      </c>
      <c r="B52" s="50" t="s">
        <v>84</v>
      </c>
      <c r="C52" s="28" t="s">
        <v>82</v>
      </c>
      <c r="D52" s="26">
        <f>8789410+858940</f>
        <v>9648350</v>
      </c>
      <c r="E52" s="26">
        <v>15210590</v>
      </c>
      <c r="F52" s="26">
        <v>7000000</v>
      </c>
      <c r="G52" s="26"/>
      <c r="H52" s="26"/>
      <c r="I52" s="26" t="s">
        <v>58</v>
      </c>
      <c r="J52" s="26">
        <v>32000000</v>
      </c>
      <c r="K52" s="26">
        <v>32000000</v>
      </c>
      <c r="L52" s="29"/>
    </row>
    <row r="53" spans="1:12" ht="51">
      <c r="A53" s="16">
        <v>43</v>
      </c>
      <c r="B53" s="42" t="s">
        <v>85</v>
      </c>
      <c r="C53" s="28" t="s">
        <v>82</v>
      </c>
      <c r="D53" s="26"/>
      <c r="E53" s="26">
        <v>515630</v>
      </c>
      <c r="F53" s="26"/>
      <c r="G53" s="26"/>
      <c r="H53" s="26"/>
      <c r="I53" s="26">
        <v>2010</v>
      </c>
      <c r="J53" s="26">
        <v>515630</v>
      </c>
      <c r="K53" s="26">
        <f>J53-L53</f>
        <v>128907</v>
      </c>
      <c r="L53" s="29">
        <v>386723</v>
      </c>
    </row>
    <row r="54" spans="1:12" ht="38.25">
      <c r="A54" s="16">
        <v>44</v>
      </c>
      <c r="B54" s="30" t="s">
        <v>86</v>
      </c>
      <c r="C54" s="43" t="s">
        <v>87</v>
      </c>
      <c r="D54" s="44"/>
      <c r="E54" s="44">
        <v>600000</v>
      </c>
      <c r="F54" s="44"/>
      <c r="G54" s="44"/>
      <c r="H54" s="44"/>
      <c r="I54" s="44">
        <v>2010</v>
      </c>
      <c r="J54" s="44">
        <v>600000</v>
      </c>
      <c r="K54" s="44">
        <v>150000</v>
      </c>
      <c r="L54" s="45">
        <v>450000</v>
      </c>
    </row>
    <row r="55" spans="1:12" ht="12.75">
      <c r="A55" s="78" t="s">
        <v>88</v>
      </c>
      <c r="B55" s="78"/>
      <c r="C55" s="79"/>
      <c r="D55" s="71">
        <f>SUM(D11:D52)</f>
        <v>23010233</v>
      </c>
      <c r="E55" s="71">
        <f>SUM(E11:E52)</f>
        <v>30690670</v>
      </c>
      <c r="F55" s="71">
        <f>SUM(F11:F52)</f>
        <v>20662195</v>
      </c>
      <c r="G55" s="71">
        <f>SUM(G11:G52)</f>
        <v>13896587</v>
      </c>
      <c r="H55" s="71">
        <f>SUM(H11:H52)</f>
        <v>11900000</v>
      </c>
      <c r="I55" s="71"/>
      <c r="J55" s="71">
        <f>SUM(J11:J52)</f>
        <v>115675794</v>
      </c>
      <c r="K55" s="71">
        <f>SUM(K11:K52)</f>
        <v>82428474</v>
      </c>
      <c r="L55" s="71">
        <f>SUM(L11:L52)</f>
        <v>26021732</v>
      </c>
    </row>
    <row r="56" spans="1:12" ht="12.75">
      <c r="A56" s="78"/>
      <c r="B56" s="78"/>
      <c r="C56" s="79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12.75">
      <c r="A57" s="53"/>
      <c r="B57" s="54"/>
      <c r="C57" s="55"/>
      <c r="D57" s="55"/>
      <c r="E57" s="55"/>
      <c r="F57" s="55"/>
      <c r="G57" s="55"/>
      <c r="H57" s="55"/>
      <c r="I57" s="55"/>
      <c r="J57" s="56"/>
      <c r="K57" s="56"/>
      <c r="L57" s="57"/>
    </row>
    <row r="58" spans="1:12" ht="12.75">
      <c r="A58" s="53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ht="12.75">
      <c r="B59" s="58"/>
    </row>
    <row r="60" spans="2:8" ht="12.75">
      <c r="B60" s="58"/>
      <c r="H60" s="3"/>
    </row>
    <row r="61" ht="12.75">
      <c r="B61" s="58"/>
    </row>
    <row r="62" ht="12.75">
      <c r="B62" s="58"/>
    </row>
    <row r="63" ht="12.75">
      <c r="B63" s="58"/>
    </row>
    <row r="64" ht="12.75">
      <c r="B64" s="58"/>
    </row>
    <row r="65" ht="12.75">
      <c r="B65" s="58"/>
    </row>
    <row r="66" ht="12.75">
      <c r="B66" s="58"/>
    </row>
    <row r="67" ht="12.75">
      <c r="B67" s="58"/>
    </row>
    <row r="68" ht="12.75">
      <c r="B68" s="58"/>
    </row>
    <row r="69" ht="12.75">
      <c r="B69" s="58"/>
    </row>
    <row r="70" ht="12.75">
      <c r="B70" s="58"/>
    </row>
    <row r="71" ht="12.75">
      <c r="B71" s="58"/>
    </row>
    <row r="72" ht="12.75">
      <c r="B72" s="58"/>
    </row>
    <row r="73" ht="12.75">
      <c r="B73" s="58"/>
    </row>
    <row r="74" ht="12.75">
      <c r="B74" s="58"/>
    </row>
    <row r="75" ht="12.75">
      <c r="B75" s="58"/>
    </row>
    <row r="76" ht="12.75">
      <c r="B76" s="58"/>
    </row>
    <row r="77" ht="12.75">
      <c r="B77" s="58"/>
    </row>
    <row r="78" ht="12.75">
      <c r="B78" s="58"/>
    </row>
    <row r="79" ht="12.75">
      <c r="B79" s="58"/>
    </row>
    <row r="80" ht="12.75">
      <c r="B80" s="58"/>
    </row>
    <row r="81" ht="12.75">
      <c r="B81" s="58"/>
    </row>
    <row r="82" ht="12.75">
      <c r="B82" s="58"/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  <row r="102" ht="12.75">
      <c r="B102" s="58"/>
    </row>
    <row r="103" ht="12.75">
      <c r="B103" s="58"/>
    </row>
    <row r="104" ht="12.75">
      <c r="B104" s="58"/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ht="12.75">
      <c r="B110" s="58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  <row r="128" ht="12.75">
      <c r="B128" s="58"/>
    </row>
    <row r="129" ht="12.75">
      <c r="B129" s="58"/>
    </row>
    <row r="130" ht="12.75">
      <c r="B130" s="58"/>
    </row>
    <row r="131" ht="12.75">
      <c r="B131" s="58"/>
    </row>
    <row r="132" ht="12.75">
      <c r="B132" s="58"/>
    </row>
    <row r="133" ht="12.75">
      <c r="B133" s="58"/>
    </row>
    <row r="134" ht="12.75">
      <c r="B134" s="58"/>
    </row>
    <row r="135" ht="12.75">
      <c r="B135" s="58"/>
    </row>
    <row r="136" ht="12.75">
      <c r="B136" s="58"/>
    </row>
    <row r="137" ht="12.75">
      <c r="B137" s="58"/>
    </row>
    <row r="138" ht="12.75">
      <c r="B138" s="58"/>
    </row>
    <row r="139" ht="12.75">
      <c r="B139" s="58"/>
    </row>
    <row r="140" ht="12.75">
      <c r="B140" s="58"/>
    </row>
    <row r="141" ht="12.75">
      <c r="B141" s="58"/>
    </row>
    <row r="142" ht="12.75">
      <c r="B142" s="58"/>
    </row>
    <row r="143" ht="12.75">
      <c r="B143" s="58"/>
    </row>
    <row r="144" ht="12.75">
      <c r="B144" s="58"/>
    </row>
    <row r="145" ht="12.75">
      <c r="B145" s="58"/>
    </row>
    <row r="146" ht="12.75">
      <c r="B146" s="58"/>
    </row>
    <row r="147" ht="12.75">
      <c r="B147" s="58"/>
    </row>
    <row r="148" ht="12.75">
      <c r="B148" s="58"/>
    </row>
    <row r="149" ht="12.75">
      <c r="B149" s="58"/>
    </row>
    <row r="150" ht="12.75">
      <c r="B150" s="58"/>
    </row>
    <row r="151" ht="12.75">
      <c r="B151" s="58"/>
    </row>
    <row r="152" ht="12.75">
      <c r="B152" s="58"/>
    </row>
    <row r="153" ht="12.75">
      <c r="B153" s="58"/>
    </row>
    <row r="154" ht="12.75">
      <c r="B154" s="58"/>
    </row>
    <row r="155" ht="12.75">
      <c r="B155" s="58"/>
    </row>
    <row r="156" ht="12.75">
      <c r="B156" s="58"/>
    </row>
    <row r="157" ht="12.75">
      <c r="B157" s="58"/>
    </row>
    <row r="158" ht="12.75">
      <c r="B158" s="58"/>
    </row>
    <row r="159" ht="12.75">
      <c r="B159" s="58"/>
    </row>
    <row r="160" ht="12.75">
      <c r="B160" s="58"/>
    </row>
    <row r="161" ht="12.75">
      <c r="B161" s="58"/>
    </row>
    <row r="162" ht="12.75">
      <c r="B162" s="58"/>
    </row>
    <row r="163" ht="12.75">
      <c r="B163" s="58"/>
    </row>
    <row r="164" ht="12.75">
      <c r="B164" s="58"/>
    </row>
    <row r="165" ht="12.75">
      <c r="B165" s="58"/>
    </row>
    <row r="166" ht="12.75">
      <c r="B166" s="58"/>
    </row>
    <row r="167" ht="12.75">
      <c r="B167" s="58"/>
    </row>
    <row r="168" ht="12.75">
      <c r="B168" s="58"/>
    </row>
    <row r="169" ht="12.75">
      <c r="B169" s="58"/>
    </row>
    <row r="170" ht="12.75">
      <c r="B170" s="58"/>
    </row>
    <row r="171" ht="12.75">
      <c r="B171" s="58"/>
    </row>
    <row r="172" ht="12.75">
      <c r="B172" s="58"/>
    </row>
    <row r="173" ht="12.75">
      <c r="B173" s="58"/>
    </row>
    <row r="174" ht="12.75">
      <c r="B174" s="58"/>
    </row>
  </sheetData>
  <sheetProtection/>
  <mergeCells count="19">
    <mergeCell ref="I55:I56"/>
    <mergeCell ref="J55:J56"/>
    <mergeCell ref="K55:K56"/>
    <mergeCell ref="L55:L56"/>
    <mergeCell ref="D8:H8"/>
    <mergeCell ref="A55:B56"/>
    <mergeCell ref="C55:C56"/>
    <mergeCell ref="D55:D56"/>
    <mergeCell ref="E55:E56"/>
    <mergeCell ref="H55:H56"/>
    <mergeCell ref="F55:F56"/>
    <mergeCell ref="G55:G56"/>
    <mergeCell ref="A3:J3"/>
    <mergeCell ref="B4:J4"/>
    <mergeCell ref="B5:K5"/>
    <mergeCell ref="B6:J6"/>
    <mergeCell ref="A8:A9"/>
    <mergeCell ref="B8:B9"/>
    <mergeCell ref="C8:C9"/>
  </mergeCells>
  <printOptions/>
  <pageMargins left="0.6097222222222223" right="0.5201388888888889" top="0.4597222222222222" bottom="0.94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7">
      <selection activeCell="B13" sqref="B13"/>
    </sheetView>
  </sheetViews>
  <sheetFormatPr defaultColWidth="8.7109375" defaultRowHeight="12.75"/>
  <cols>
    <col min="1" max="1" width="3.28125" style="1" customWidth="1"/>
    <col min="2" max="2" width="26.140625" style="1" customWidth="1"/>
    <col min="3" max="3" width="11.00390625" style="1" customWidth="1"/>
    <col min="4" max="9" width="8.7109375" style="1" customWidth="1"/>
    <col min="10" max="10" width="12.8515625" style="1" customWidth="1"/>
    <col min="11" max="11" width="8.7109375" style="1" customWidth="1"/>
    <col min="12" max="12" width="14.00390625" style="1" customWidth="1"/>
    <col min="13" max="16384" width="8.7109375" style="1" customWidth="1"/>
  </cols>
  <sheetData>
    <row r="1" spans="2:10" ht="15.75">
      <c r="B1" s="59" t="s">
        <v>89</v>
      </c>
      <c r="J1" s="60" t="s">
        <v>90</v>
      </c>
    </row>
    <row r="2" spans="1:10" ht="18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" customHeight="1">
      <c r="A3" s="2"/>
      <c r="B3" s="72" t="s">
        <v>1</v>
      </c>
      <c r="C3" s="72"/>
      <c r="D3" s="72"/>
      <c r="E3" s="72"/>
      <c r="F3" s="72"/>
      <c r="G3" s="72"/>
      <c r="H3" s="72"/>
      <c r="I3" s="72"/>
      <c r="J3" s="72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 t="s">
        <v>91</v>
      </c>
      <c r="B5" s="1" t="s">
        <v>92</v>
      </c>
      <c r="J5" s="60"/>
    </row>
    <row r="6" ht="12.75">
      <c r="J6" s="60"/>
    </row>
    <row r="7" ht="12.75">
      <c r="E7" s="3"/>
    </row>
    <row r="8" spans="1:12" ht="12.75" customHeight="1">
      <c r="A8" s="74" t="s">
        <v>4</v>
      </c>
      <c r="B8" s="75" t="s">
        <v>5</v>
      </c>
      <c r="C8" s="76" t="s">
        <v>6</v>
      </c>
      <c r="D8" s="77" t="s">
        <v>7</v>
      </c>
      <c r="E8" s="77"/>
      <c r="F8" s="77"/>
      <c r="G8" s="77"/>
      <c r="H8" s="77"/>
      <c r="I8" s="4" t="s">
        <v>8</v>
      </c>
      <c r="J8" s="5" t="s">
        <v>9</v>
      </c>
      <c r="K8" s="4" t="s">
        <v>10</v>
      </c>
      <c r="L8" s="6" t="s">
        <v>10</v>
      </c>
    </row>
    <row r="9" spans="1:12" ht="15" customHeight="1">
      <c r="A9" s="74"/>
      <c r="B9" s="75"/>
      <c r="C9" s="76"/>
      <c r="D9" s="7">
        <v>2009</v>
      </c>
      <c r="E9" s="7">
        <v>2010</v>
      </c>
      <c r="F9" s="7">
        <v>2011</v>
      </c>
      <c r="G9" s="7">
        <v>2012</v>
      </c>
      <c r="H9" s="7">
        <v>2013</v>
      </c>
      <c r="I9" s="8" t="s">
        <v>11</v>
      </c>
      <c r="J9" s="9" t="s">
        <v>12</v>
      </c>
      <c r="K9" s="10" t="s">
        <v>13</v>
      </c>
      <c r="L9" s="11" t="s">
        <v>14</v>
      </c>
    </row>
    <row r="10" spans="1:12" ht="11.25" customHeight="1">
      <c r="A10" s="12">
        <v>1</v>
      </c>
      <c r="B10" s="13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5">
        <v>12</v>
      </c>
    </row>
    <row r="11" spans="1:12" ht="12.75">
      <c r="A11" s="16">
        <v>1</v>
      </c>
      <c r="B11" s="21" t="s">
        <v>29</v>
      </c>
      <c r="C11" s="22" t="s">
        <v>21</v>
      </c>
      <c r="D11" s="23"/>
      <c r="E11" s="24">
        <v>50000</v>
      </c>
      <c r="F11" s="24"/>
      <c r="G11" s="24"/>
      <c r="H11" s="24"/>
      <c r="I11" s="22">
        <v>2010</v>
      </c>
      <c r="J11" s="25">
        <v>50000</v>
      </c>
      <c r="K11" s="26">
        <v>50000</v>
      </c>
      <c r="L11" s="27"/>
    </row>
    <row r="12" spans="1:12" ht="25.5">
      <c r="A12" s="16">
        <v>2</v>
      </c>
      <c r="B12" s="21" t="s">
        <v>23</v>
      </c>
      <c r="C12" s="22" t="s">
        <v>21</v>
      </c>
      <c r="D12" s="61"/>
      <c r="E12" s="62">
        <v>100000</v>
      </c>
      <c r="F12" s="62"/>
      <c r="G12" s="62"/>
      <c r="H12" s="62"/>
      <c r="I12" s="63">
        <v>2010</v>
      </c>
      <c r="J12" s="64">
        <v>100000</v>
      </c>
      <c r="K12" s="64">
        <v>100000</v>
      </c>
      <c r="L12" s="65"/>
    </row>
    <row r="13" spans="1:12" ht="51">
      <c r="A13" s="16">
        <v>3</v>
      </c>
      <c r="B13" s="42" t="s">
        <v>93</v>
      </c>
      <c r="C13" s="43" t="s">
        <v>82</v>
      </c>
      <c r="D13" s="44"/>
      <c r="E13" s="44">
        <v>515630</v>
      </c>
      <c r="F13" s="44"/>
      <c r="G13" s="44"/>
      <c r="H13" s="44"/>
      <c r="I13" s="44">
        <v>2010</v>
      </c>
      <c r="J13" s="44">
        <v>515630</v>
      </c>
      <c r="K13" s="44">
        <f>J13-L13</f>
        <v>128907</v>
      </c>
      <c r="L13" s="45">
        <v>386723</v>
      </c>
    </row>
    <row r="14" spans="1:12" ht="12.75">
      <c r="A14" s="78" t="s">
        <v>88</v>
      </c>
      <c r="B14" s="78"/>
      <c r="C14" s="79"/>
      <c r="D14" s="71">
        <f>SUM(D11:D13)</f>
        <v>0</v>
      </c>
      <c r="E14" s="71">
        <f>SUM(E11:E13)</f>
        <v>665630</v>
      </c>
      <c r="F14" s="71">
        <f>SUM(F11:F13)</f>
        <v>0</v>
      </c>
      <c r="G14" s="80">
        <f>SUM(G11:G13)</f>
        <v>0</v>
      </c>
      <c r="H14" s="82">
        <f>SUM(H11:H13)</f>
        <v>0</v>
      </c>
      <c r="I14" s="71"/>
      <c r="J14" s="82">
        <f>SUM(J11:J13)</f>
        <v>665630</v>
      </c>
      <c r="K14" s="71">
        <f>SUM(K11:K13)</f>
        <v>278907</v>
      </c>
      <c r="L14" s="81">
        <f>SUM(L11:L13)</f>
        <v>386723</v>
      </c>
    </row>
    <row r="15" spans="1:12" ht="12.75">
      <c r="A15" s="78"/>
      <c r="B15" s="78"/>
      <c r="C15" s="79"/>
      <c r="D15" s="71"/>
      <c r="E15" s="71"/>
      <c r="F15" s="71"/>
      <c r="G15" s="80"/>
      <c r="H15" s="80"/>
      <c r="I15" s="71"/>
      <c r="J15" s="82"/>
      <c r="K15" s="71"/>
      <c r="L15" s="81"/>
    </row>
    <row r="16" spans="1:12" ht="12.75">
      <c r="A16" s="53"/>
      <c r="B16" s="54"/>
      <c r="C16" s="55"/>
      <c r="D16" s="55"/>
      <c r="E16" s="55"/>
      <c r="F16" s="55"/>
      <c r="G16" s="55"/>
      <c r="H16" s="55"/>
      <c r="I16" s="55"/>
      <c r="J16" s="56"/>
      <c r="K16" s="56"/>
      <c r="L16" s="57"/>
    </row>
    <row r="17" spans="1:12" ht="12.75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2" ht="12.75">
      <c r="A18" s="1" t="s">
        <v>94</v>
      </c>
      <c r="B18" s="58" t="s">
        <v>95</v>
      </c>
    </row>
    <row r="19" spans="2:8" ht="12.75">
      <c r="B19" s="58"/>
      <c r="H19" s="3"/>
    </row>
    <row r="20" spans="1:12" ht="12.75" customHeight="1">
      <c r="A20" s="74" t="s">
        <v>4</v>
      </c>
      <c r="B20" s="75" t="s">
        <v>5</v>
      </c>
      <c r="C20" s="76" t="s">
        <v>6</v>
      </c>
      <c r="D20" s="77" t="s">
        <v>7</v>
      </c>
      <c r="E20" s="77"/>
      <c r="F20" s="77"/>
      <c r="G20" s="77"/>
      <c r="H20" s="77"/>
      <c r="I20" s="4" t="s">
        <v>8</v>
      </c>
      <c r="J20" s="5" t="s">
        <v>9</v>
      </c>
      <c r="K20" s="4" t="s">
        <v>10</v>
      </c>
      <c r="L20" s="6" t="s">
        <v>10</v>
      </c>
    </row>
    <row r="21" spans="1:12" ht="12.75">
      <c r="A21" s="74"/>
      <c r="B21" s="75"/>
      <c r="C21" s="76"/>
      <c r="D21" s="7">
        <v>2009</v>
      </c>
      <c r="E21" s="7">
        <v>2010</v>
      </c>
      <c r="F21" s="7">
        <v>2011</v>
      </c>
      <c r="G21" s="7">
        <v>2012</v>
      </c>
      <c r="H21" s="7">
        <v>2013</v>
      </c>
      <c r="I21" s="8" t="s">
        <v>11</v>
      </c>
      <c r="J21" s="9" t="s">
        <v>12</v>
      </c>
      <c r="K21" s="10" t="s">
        <v>13</v>
      </c>
      <c r="L21" s="11" t="s">
        <v>14</v>
      </c>
    </row>
    <row r="22" spans="1:12" ht="12.75">
      <c r="A22" s="12">
        <v>1</v>
      </c>
      <c r="B22" s="13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4">
        <v>11</v>
      </c>
      <c r="L22" s="15">
        <v>12</v>
      </c>
    </row>
    <row r="23" spans="1:12" ht="25.5">
      <c r="A23" s="16">
        <v>20</v>
      </c>
      <c r="B23" s="21" t="s">
        <v>56</v>
      </c>
      <c r="C23" s="28" t="s">
        <v>57</v>
      </c>
      <c r="D23" s="26">
        <v>500000</v>
      </c>
      <c r="E23" s="26">
        <v>2341363</v>
      </c>
      <c r="F23" s="26">
        <v>2630039</v>
      </c>
      <c r="G23" s="26"/>
      <c r="H23" s="26"/>
      <c r="I23" s="26" t="s">
        <v>58</v>
      </c>
      <c r="J23" s="26">
        <v>5471402</v>
      </c>
      <c r="K23" s="26">
        <v>5471402</v>
      </c>
      <c r="L23" s="29"/>
    </row>
    <row r="24" spans="1:12" ht="38.25">
      <c r="A24" s="16">
        <v>33</v>
      </c>
      <c r="B24" s="52" t="s">
        <v>76</v>
      </c>
      <c r="C24" s="32" t="s">
        <v>77</v>
      </c>
      <c r="D24" s="24">
        <v>20000</v>
      </c>
      <c r="E24" s="24">
        <v>120000</v>
      </c>
      <c r="F24" s="24">
        <v>80000</v>
      </c>
      <c r="G24" s="24"/>
      <c r="H24" s="24"/>
      <c r="I24" s="22" t="s">
        <v>24</v>
      </c>
      <c r="J24" s="25">
        <v>220000</v>
      </c>
      <c r="K24" s="25">
        <v>220000</v>
      </c>
      <c r="L24" s="27"/>
    </row>
    <row r="25" ht="12.75">
      <c r="B25" s="58"/>
    </row>
    <row r="26" ht="12.75">
      <c r="B26" s="58"/>
    </row>
    <row r="27" ht="12.75">
      <c r="B27" s="58"/>
    </row>
    <row r="28" ht="12.75">
      <c r="B28" s="58"/>
    </row>
    <row r="29" ht="12.75">
      <c r="B29" s="58"/>
    </row>
    <row r="30" ht="12.75">
      <c r="B30" s="58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  <row r="46" ht="12.75">
      <c r="B46" s="58"/>
    </row>
    <row r="47" ht="12.75">
      <c r="B47" s="58"/>
    </row>
    <row r="48" ht="12.75">
      <c r="B48" s="58"/>
    </row>
    <row r="49" ht="12.75">
      <c r="B49" s="58"/>
    </row>
    <row r="50" ht="12.75">
      <c r="B50" s="58"/>
    </row>
    <row r="51" ht="12.75">
      <c r="B51" s="58"/>
    </row>
    <row r="52" ht="12.75">
      <c r="B52" s="58"/>
    </row>
    <row r="53" ht="12.75">
      <c r="B53" s="58"/>
    </row>
    <row r="54" ht="12.75">
      <c r="B54" s="58"/>
    </row>
    <row r="55" ht="12.75">
      <c r="B55" s="58"/>
    </row>
    <row r="56" ht="12.75">
      <c r="B56" s="58"/>
    </row>
    <row r="57" ht="12.75">
      <c r="B57" s="58"/>
    </row>
    <row r="58" ht="12.75">
      <c r="B58" s="58"/>
    </row>
    <row r="59" ht="12.75">
      <c r="B59" s="58"/>
    </row>
    <row r="60" ht="12.75">
      <c r="B60" s="58"/>
    </row>
    <row r="61" ht="12.75">
      <c r="B61" s="58"/>
    </row>
    <row r="62" ht="12.75">
      <c r="B62" s="58"/>
    </row>
    <row r="63" ht="12.75">
      <c r="B63" s="58"/>
    </row>
    <row r="64" ht="12.75">
      <c r="B64" s="58"/>
    </row>
    <row r="65" ht="12.75">
      <c r="B65" s="58"/>
    </row>
    <row r="66" ht="12.75">
      <c r="B66" s="58"/>
    </row>
    <row r="67" ht="12.75">
      <c r="B67" s="58"/>
    </row>
    <row r="68" ht="12.75">
      <c r="B68" s="58"/>
    </row>
    <row r="69" ht="12.75">
      <c r="B69" s="58"/>
    </row>
    <row r="70" ht="12.75">
      <c r="B70" s="58"/>
    </row>
    <row r="71" ht="12.75">
      <c r="B71" s="58"/>
    </row>
    <row r="72" ht="12.75">
      <c r="B72" s="58"/>
    </row>
    <row r="73" ht="12.75">
      <c r="B73" s="58"/>
    </row>
    <row r="74" ht="12.75">
      <c r="B74" s="58"/>
    </row>
    <row r="75" ht="12.75">
      <c r="B75" s="58"/>
    </row>
    <row r="76" ht="12.75">
      <c r="B76" s="58"/>
    </row>
    <row r="77" ht="12.75">
      <c r="B77" s="58"/>
    </row>
    <row r="78" ht="12.75">
      <c r="B78" s="58"/>
    </row>
    <row r="79" ht="12.75">
      <c r="B79" s="58"/>
    </row>
    <row r="80" ht="12.75">
      <c r="B80" s="58"/>
    </row>
    <row r="81" ht="12.75">
      <c r="B81" s="58"/>
    </row>
    <row r="82" ht="12.75">
      <c r="B82" s="58"/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  <row r="102" ht="12.75">
      <c r="B102" s="58"/>
    </row>
    <row r="103" ht="12.75">
      <c r="B103" s="58"/>
    </row>
    <row r="104" ht="12.75">
      <c r="B104" s="58"/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ht="12.75">
      <c r="B110" s="58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  <row r="128" ht="12.75">
      <c r="B128" s="58"/>
    </row>
    <row r="129" ht="12.75">
      <c r="B129" s="58"/>
    </row>
    <row r="130" ht="12.75">
      <c r="B130" s="58"/>
    </row>
    <row r="131" ht="12.75">
      <c r="B131" s="58"/>
    </row>
    <row r="132" ht="12.75">
      <c r="B132" s="58"/>
    </row>
    <row r="133" ht="12.75">
      <c r="B133" s="58"/>
    </row>
  </sheetData>
  <sheetProtection/>
  <mergeCells count="21">
    <mergeCell ref="K14:K15"/>
    <mergeCell ref="L14:L15"/>
    <mergeCell ref="A20:A21"/>
    <mergeCell ref="B20:B21"/>
    <mergeCell ref="C20:C21"/>
    <mergeCell ref="D20:H20"/>
    <mergeCell ref="A14:B15"/>
    <mergeCell ref="H14:H15"/>
    <mergeCell ref="I14:I15"/>
    <mergeCell ref="J14:J15"/>
    <mergeCell ref="A2:J2"/>
    <mergeCell ref="B3:J3"/>
    <mergeCell ref="A8:A9"/>
    <mergeCell ref="B8:B9"/>
    <mergeCell ref="C8:C9"/>
    <mergeCell ref="D8:H8"/>
    <mergeCell ref="G14:G15"/>
    <mergeCell ref="C14:C15"/>
    <mergeCell ref="D14:D15"/>
    <mergeCell ref="E14:E15"/>
    <mergeCell ref="F14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2009-11-09T10:12:39Z</cp:lastPrinted>
  <dcterms:created xsi:type="dcterms:W3CDTF">2009-11-09T12:03:11Z</dcterms:created>
  <dcterms:modified xsi:type="dcterms:W3CDTF">2009-11-12T08:37:39Z</dcterms:modified>
  <cp:category/>
  <cp:version/>
  <cp:contentType/>
  <cp:contentStatus/>
</cp:coreProperties>
</file>