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<sst xmlns="http://schemas.openxmlformats.org/spreadsheetml/2006/main" count="64" uniqueCount="54">
  <si>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Rady Miejskiej w Trzebnicy</t>
  </si>
  <si>
    <t>w złotych</t>
  </si>
  <si>
    <t>Lp.</t>
  </si>
  <si>
    <t>Dział</t>
  </si>
  <si>
    <t>Rozdz.</t>
  </si>
  <si>
    <t>§</t>
  </si>
  <si>
    <t xml:space="preserve">Nazwa zadania inwestycyjnego
i okres realizacji
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</si>
  <si>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</si>
  <si>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</si>
  <si>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</si>
  <si>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</si>
  <si>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</si>
  <si>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</si>
  <si>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</si>
  <si>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</si>
  <si>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obligacje</t>
  </si>
  <si>
    <t>środki pochodzące
 z innych  źródeł*</t>
  </si>
  <si>
    <t>środki wymienione
w art. 5 ust. 1 pkt 2 i 3 u.f.p.</t>
  </si>
  <si>
    <t>1.</t>
  </si>
  <si>
    <t>Budowa drogi ul. Piwniczna</t>
  </si>
  <si>
    <t>Urząd Miejski w Trzebnicy</t>
  </si>
  <si>
    <t>3.</t>
  </si>
  <si>
    <t>Budowa hali sportowej przy SP 3</t>
  </si>
  <si>
    <t>5.</t>
  </si>
  <si>
    <t>6.</t>
  </si>
  <si>
    <t>Rewitalizacja płyty rynku                                 w Trzebnicy</t>
  </si>
  <si>
    <t>7.</t>
  </si>
  <si>
    <t>Budowa kompleksu basenowego przy ul Leśnej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</si>
  <si>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</si>
  <si>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</si>
  <si>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</si>
  <si>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</si>
  <si>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</si>
  <si>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</si>
  <si>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8.</t>
  </si>
  <si>
    <t>9.</t>
  </si>
  <si>
    <t>Załacznik nr 2</t>
  </si>
  <si>
    <t>10.</t>
  </si>
  <si>
    <t>Rekultywacja składowiska odpadów w Jaszycach</t>
  </si>
  <si>
    <t>Poprawa dostępności komunikacyjnej lokalnego centrum aktywności gospodarczej w Trzebnicy poprzez budowę łącznika drogowego między ulicami Milicką i Prusicką</t>
  </si>
  <si>
    <t>Urządzenie terenów zielonych dla miasta - park</t>
  </si>
  <si>
    <t>Opracowanie projektu na boiska sportowe, korty, halę sportową               z zapleczem socjalnym</t>
  </si>
  <si>
    <t>Budowa chodnika w miejscowości Cerekwica w ciągu drogi wojewódzkiej nr 340</t>
  </si>
  <si>
    <t>2.</t>
  </si>
  <si>
    <t>4.</t>
  </si>
  <si>
    <t>Przebudowa i modernizacja kompleksu sportowego dla potrzeb centrum pobytowego EURO 2012</t>
  </si>
  <si>
    <t>11.</t>
  </si>
  <si>
    <t>Budowa kanalizacji wraz                                  z oczyszczalnią ścieków                                w Skarszynie</t>
  </si>
  <si>
    <t>Remont drogi gminnej w miejscowości Kuźniczysko</t>
  </si>
  <si>
    <t>12.</t>
  </si>
  <si>
    <t>2011 r.</t>
  </si>
  <si>
    <t>Limity wydatków na wieloletnie programy inwestycyjne w latach 2008 - 2011</t>
  </si>
  <si>
    <t>z dnia 29 grudnia 2008 r.</t>
  </si>
  <si>
    <t>do Uchwały nr XXIII/237/08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</si>
</sst>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P4" sqref="P4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6.421875" style="1" customWidth="1"/>
    <col min="4" max="4" width="4.8515625" style="1" customWidth="1"/>
    <col min="5" max="5" width="26.57421875" style="1" customWidth="1"/>
    <col min="6" max="6" width="9.28125" style="1" customWidth="1"/>
    <col min="7" max="7" width="10.28125" style="1" customWidth="1"/>
    <col min="8" max="8" width="8.421875" style="1" customWidth="1"/>
    <col min="9" max="9" width="7.8515625" style="1" customWidth="1"/>
    <col min="10" max="10" width="9.7109375" style="1" customWidth="1"/>
    <col min="11" max="11" width="11.00390625" style="1" customWidth="1"/>
    <col min="12" max="14" width="8.57421875" style="1" customWidth="1"/>
    <col min="15" max="15" width="19.00390625" style="1" customWidth="1"/>
    <col min="16" max="16384" width="9.140625" style="1" customWidth="1"/>
  </cols>
  <sheetData>
    <row r="1" ht="12.75">
      <c r="O1" s="2" t="s">
        <v>36</v>
      </c>
    </row>
    <row r="2" ht="12.75">
      <c r="O2" s="2" t="s">
        <v>53</v>
      </c>
    </row>
    <row r="3" ht="12.75">
      <c r="O3" s="2" t="s">
        <v>0</v>
      </c>
    </row>
    <row r="4" ht="12.75">
      <c r="O4" s="2" t="s">
        <v>52</v>
      </c>
    </row>
    <row r="5" spans="1:15" ht="18">
      <c r="A5" s="28" t="s">
        <v>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1</v>
      </c>
    </row>
    <row r="7" spans="1:15" s="5" customFormat="1" ht="16.5" customHeight="1">
      <c r="A7" s="29" t="s">
        <v>2</v>
      </c>
      <c r="B7" s="29" t="s">
        <v>3</v>
      </c>
      <c r="C7" s="29" t="s">
        <v>4</v>
      </c>
      <c r="D7" s="29" t="s">
        <v>5</v>
      </c>
      <c r="E7" s="30" t="s">
        <v>6</v>
      </c>
      <c r="F7" s="30" t="s">
        <v>7</v>
      </c>
      <c r="G7" s="30" t="s">
        <v>8</v>
      </c>
      <c r="H7" s="30"/>
      <c r="I7" s="30"/>
      <c r="J7" s="30"/>
      <c r="K7" s="30"/>
      <c r="L7" s="30"/>
      <c r="M7" s="30"/>
      <c r="N7" s="30"/>
      <c r="O7" s="30" t="s">
        <v>9</v>
      </c>
    </row>
    <row r="8" spans="1:15" s="5" customFormat="1" ht="15.75" customHeight="1">
      <c r="A8" s="29"/>
      <c r="B8" s="29"/>
      <c r="C8" s="29"/>
      <c r="D8" s="29"/>
      <c r="E8" s="30"/>
      <c r="F8" s="30"/>
      <c r="G8" s="27" t="s">
        <v>10</v>
      </c>
      <c r="H8" s="27" t="s">
        <v>11</v>
      </c>
      <c r="I8" s="27"/>
      <c r="J8" s="27"/>
      <c r="K8" s="27"/>
      <c r="L8" s="27" t="s">
        <v>12</v>
      </c>
      <c r="M8" s="27" t="s">
        <v>13</v>
      </c>
      <c r="N8" s="27" t="s">
        <v>50</v>
      </c>
      <c r="O8" s="30"/>
    </row>
    <row r="9" spans="1:15" s="5" customFormat="1" ht="29.25" customHeight="1">
      <c r="A9" s="29"/>
      <c r="B9" s="29"/>
      <c r="C9" s="29"/>
      <c r="D9" s="29"/>
      <c r="E9" s="30"/>
      <c r="F9" s="30"/>
      <c r="G9" s="27"/>
      <c r="H9" s="27" t="s">
        <v>14</v>
      </c>
      <c r="I9" s="27" t="s">
        <v>15</v>
      </c>
      <c r="J9" s="27" t="s">
        <v>16</v>
      </c>
      <c r="K9" s="27" t="s">
        <v>17</v>
      </c>
      <c r="L9" s="27"/>
      <c r="M9" s="27"/>
      <c r="N9" s="27"/>
      <c r="O9" s="30"/>
    </row>
    <row r="10" spans="1:15" s="5" customFormat="1" ht="12" customHeight="1">
      <c r="A10" s="29"/>
      <c r="B10" s="29"/>
      <c r="C10" s="29"/>
      <c r="D10" s="29"/>
      <c r="E10" s="30"/>
      <c r="F10" s="30"/>
      <c r="G10" s="27"/>
      <c r="H10" s="27"/>
      <c r="I10" s="27"/>
      <c r="J10" s="27"/>
      <c r="K10" s="27"/>
      <c r="L10" s="27"/>
      <c r="M10" s="27"/>
      <c r="N10" s="27"/>
      <c r="O10" s="30"/>
    </row>
    <row r="11" spans="1:15" s="5" customFormat="1" ht="8.25" customHeight="1">
      <c r="A11" s="29"/>
      <c r="B11" s="29"/>
      <c r="C11" s="29"/>
      <c r="D11" s="29"/>
      <c r="E11" s="30"/>
      <c r="F11" s="30"/>
      <c r="G11" s="27"/>
      <c r="H11" s="27"/>
      <c r="I11" s="27"/>
      <c r="J11" s="27"/>
      <c r="K11" s="27"/>
      <c r="L11" s="27"/>
      <c r="M11" s="27"/>
      <c r="N11" s="27"/>
      <c r="O11" s="30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13</v>
      </c>
      <c r="O12" s="6">
        <v>14</v>
      </c>
    </row>
    <row r="13" spans="1:15" ht="38.25" customHeight="1">
      <c r="A13" s="21" t="s">
        <v>18</v>
      </c>
      <c r="B13" s="7">
        <v>600</v>
      </c>
      <c r="C13" s="7">
        <v>60013</v>
      </c>
      <c r="D13" s="7">
        <v>6300</v>
      </c>
      <c r="E13" s="20" t="s">
        <v>42</v>
      </c>
      <c r="F13" s="9">
        <v>218954</v>
      </c>
      <c r="G13" s="14">
        <f aca="true" t="shared" si="0" ref="G13:G24">H13+I13</f>
        <v>50000</v>
      </c>
      <c r="H13" s="9">
        <v>50000</v>
      </c>
      <c r="I13" s="14"/>
      <c r="J13" s="10"/>
      <c r="K13" s="9"/>
      <c r="L13" s="11">
        <f>F13-H13</f>
        <v>168954</v>
      </c>
      <c r="M13" s="12"/>
      <c r="N13" s="12"/>
      <c r="O13" s="13" t="s">
        <v>20</v>
      </c>
    </row>
    <row r="14" spans="1:15" ht="12.75" customHeight="1">
      <c r="A14" s="23" t="s">
        <v>43</v>
      </c>
      <c r="B14" s="7">
        <v>600</v>
      </c>
      <c r="C14" s="7">
        <v>60016</v>
      </c>
      <c r="D14" s="7">
        <v>6050</v>
      </c>
      <c r="E14" s="8" t="s">
        <v>19</v>
      </c>
      <c r="F14" s="9">
        <v>1600000</v>
      </c>
      <c r="G14" s="14">
        <f t="shared" si="0"/>
        <v>500000</v>
      </c>
      <c r="H14" s="9">
        <v>300000</v>
      </c>
      <c r="I14" s="9">
        <v>200000</v>
      </c>
      <c r="J14" s="10"/>
      <c r="K14" s="9"/>
      <c r="L14" s="11">
        <v>500000</v>
      </c>
      <c r="M14" s="9">
        <v>600000</v>
      </c>
      <c r="N14" s="9"/>
      <c r="O14" s="13" t="s">
        <v>20</v>
      </c>
    </row>
    <row r="15" spans="1:15" ht="63.75" customHeight="1">
      <c r="A15" s="22" t="s">
        <v>21</v>
      </c>
      <c r="B15" s="7">
        <v>600</v>
      </c>
      <c r="C15" s="7">
        <v>60016</v>
      </c>
      <c r="D15" s="7">
        <v>6050</v>
      </c>
      <c r="E15" s="15" t="s">
        <v>39</v>
      </c>
      <c r="F15" s="9">
        <v>7962009</v>
      </c>
      <c r="G15" s="14">
        <f t="shared" si="0"/>
        <v>2534000</v>
      </c>
      <c r="H15" s="9">
        <v>1334000</v>
      </c>
      <c r="I15" s="14">
        <v>1200000</v>
      </c>
      <c r="J15" s="10"/>
      <c r="K15" s="9"/>
      <c r="L15" s="11">
        <v>5628009</v>
      </c>
      <c r="M15" s="9"/>
      <c r="N15" s="9"/>
      <c r="O15" s="13" t="s">
        <v>20</v>
      </c>
    </row>
    <row r="16" spans="1:15" ht="24.75" customHeight="1">
      <c r="A16" s="23" t="s">
        <v>44</v>
      </c>
      <c r="B16" s="7">
        <v>600</v>
      </c>
      <c r="C16" s="7">
        <v>60016</v>
      </c>
      <c r="D16" s="7">
        <v>6050</v>
      </c>
      <c r="E16" s="15" t="s">
        <v>48</v>
      </c>
      <c r="F16" s="9">
        <v>782595</v>
      </c>
      <c r="G16" s="14">
        <v>0</v>
      </c>
      <c r="H16" s="9">
        <v>0</v>
      </c>
      <c r="I16" s="14">
        <v>0</v>
      </c>
      <c r="J16" s="10"/>
      <c r="K16" s="9"/>
      <c r="L16" s="11">
        <v>782595</v>
      </c>
      <c r="M16" s="9"/>
      <c r="N16" s="9"/>
      <c r="O16" s="13" t="s">
        <v>20</v>
      </c>
    </row>
    <row r="17" spans="1:15" ht="12.75" customHeight="1">
      <c r="A17" s="22" t="s">
        <v>23</v>
      </c>
      <c r="B17" s="7">
        <v>801</v>
      </c>
      <c r="C17" s="7">
        <v>80101</v>
      </c>
      <c r="D17" s="7">
        <v>6050</v>
      </c>
      <c r="E17" s="10" t="s">
        <v>22</v>
      </c>
      <c r="F17" s="14">
        <f>4800000+31000</f>
        <v>4831000</v>
      </c>
      <c r="G17" s="14">
        <f t="shared" si="0"/>
        <v>500000</v>
      </c>
      <c r="H17" s="14">
        <v>200000</v>
      </c>
      <c r="I17" s="14">
        <v>300000</v>
      </c>
      <c r="J17" s="10"/>
      <c r="K17" s="9"/>
      <c r="L17" s="11">
        <f>2550000+1781000</f>
        <v>4331000</v>
      </c>
      <c r="M17" s="9"/>
      <c r="N17" s="9"/>
      <c r="O17" s="13" t="s">
        <v>20</v>
      </c>
    </row>
    <row r="18" spans="1:15" ht="38.25" customHeight="1">
      <c r="A18" s="23" t="s">
        <v>24</v>
      </c>
      <c r="B18" s="7">
        <v>900</v>
      </c>
      <c r="C18" s="7">
        <v>90001</v>
      </c>
      <c r="D18" s="7">
        <v>6050</v>
      </c>
      <c r="E18" s="10" t="s">
        <v>47</v>
      </c>
      <c r="F18" s="14">
        <v>3500000</v>
      </c>
      <c r="G18" s="14">
        <f t="shared" si="0"/>
        <v>1000000</v>
      </c>
      <c r="H18" s="14">
        <v>500000</v>
      </c>
      <c r="I18" s="14">
        <v>500000</v>
      </c>
      <c r="J18" s="10"/>
      <c r="K18" s="16"/>
      <c r="L18" s="14">
        <v>500000</v>
      </c>
      <c r="M18" s="9">
        <v>1500000</v>
      </c>
      <c r="N18" s="9">
        <v>500000</v>
      </c>
      <c r="O18" s="13" t="s">
        <v>20</v>
      </c>
    </row>
    <row r="19" spans="1:15" ht="25.5" customHeight="1">
      <c r="A19" s="22" t="s">
        <v>26</v>
      </c>
      <c r="B19" s="7">
        <v>900</v>
      </c>
      <c r="C19" s="7">
        <v>90002</v>
      </c>
      <c r="D19" s="7">
        <v>6050</v>
      </c>
      <c r="E19" s="10" t="s">
        <v>38</v>
      </c>
      <c r="F19" s="14">
        <f>2150000-273000-800000</f>
        <v>1077000</v>
      </c>
      <c r="G19" s="14">
        <f t="shared" si="0"/>
        <v>927000</v>
      </c>
      <c r="H19" s="14">
        <f>500000-273000</f>
        <v>227000</v>
      </c>
      <c r="I19" s="14">
        <v>700000</v>
      </c>
      <c r="J19" s="10"/>
      <c r="K19" s="16"/>
      <c r="L19" s="14">
        <f>950000-800000</f>
        <v>150000</v>
      </c>
      <c r="M19" s="9"/>
      <c r="N19" s="9"/>
      <c r="O19" s="13" t="s">
        <v>20</v>
      </c>
    </row>
    <row r="20" spans="1:15" ht="25.5" customHeight="1">
      <c r="A20" s="23" t="s">
        <v>34</v>
      </c>
      <c r="B20" s="7">
        <v>900</v>
      </c>
      <c r="C20" s="7">
        <v>90004</v>
      </c>
      <c r="D20" s="7">
        <v>6050</v>
      </c>
      <c r="E20" s="10" t="s">
        <v>40</v>
      </c>
      <c r="F20" s="14">
        <v>250000</v>
      </c>
      <c r="G20" s="14">
        <f t="shared" si="0"/>
        <v>0</v>
      </c>
      <c r="H20" s="14"/>
      <c r="I20" s="14"/>
      <c r="J20" s="10"/>
      <c r="K20" s="16"/>
      <c r="L20" s="14"/>
      <c r="M20" s="9">
        <v>250000</v>
      </c>
      <c r="N20" s="9"/>
      <c r="O20" s="13" t="s">
        <v>20</v>
      </c>
    </row>
    <row r="21" spans="1:15" ht="25.5" customHeight="1">
      <c r="A21" s="22" t="s">
        <v>35</v>
      </c>
      <c r="B21" s="7">
        <v>921</v>
      </c>
      <c r="C21" s="7">
        <v>92120</v>
      </c>
      <c r="D21" s="7">
        <v>6050</v>
      </c>
      <c r="E21" s="10" t="s">
        <v>25</v>
      </c>
      <c r="F21" s="14">
        <f>1500000+2500000</f>
        <v>4000000</v>
      </c>
      <c r="G21" s="14">
        <f t="shared" si="0"/>
        <v>1000000</v>
      </c>
      <c r="H21" s="14">
        <v>500000</v>
      </c>
      <c r="I21" s="14">
        <v>500000</v>
      </c>
      <c r="J21" s="10"/>
      <c r="K21" s="16"/>
      <c r="L21" s="14">
        <v>1500000</v>
      </c>
      <c r="M21" s="9">
        <v>1500000</v>
      </c>
      <c r="N21" s="9"/>
      <c r="O21" s="13" t="s">
        <v>20</v>
      </c>
    </row>
    <row r="22" spans="1:15" ht="38.25" customHeight="1">
      <c r="A22" s="23" t="s">
        <v>37</v>
      </c>
      <c r="B22" s="7">
        <v>926</v>
      </c>
      <c r="C22" s="7">
        <v>92601</v>
      </c>
      <c r="D22" s="7">
        <v>6050</v>
      </c>
      <c r="E22" s="10" t="s">
        <v>41</v>
      </c>
      <c r="F22" s="14">
        <v>450000</v>
      </c>
      <c r="G22" s="14">
        <f t="shared" si="0"/>
        <v>0</v>
      </c>
      <c r="H22" s="14"/>
      <c r="I22" s="14"/>
      <c r="J22" s="10"/>
      <c r="K22" s="16"/>
      <c r="L22" s="14"/>
      <c r="M22" s="9">
        <v>450000</v>
      </c>
      <c r="N22" s="9"/>
      <c r="O22" s="13" t="s">
        <v>20</v>
      </c>
    </row>
    <row r="23" spans="1:15" ht="38.25" customHeight="1">
      <c r="A23" s="22" t="s">
        <v>46</v>
      </c>
      <c r="B23" s="7">
        <v>926</v>
      </c>
      <c r="C23" s="7">
        <v>92601</v>
      </c>
      <c r="D23" s="7">
        <v>6050</v>
      </c>
      <c r="E23" s="10" t="s">
        <v>45</v>
      </c>
      <c r="F23" s="14">
        <v>3000000</v>
      </c>
      <c r="G23" s="14">
        <v>0</v>
      </c>
      <c r="H23" s="14"/>
      <c r="I23" s="14"/>
      <c r="J23" s="10"/>
      <c r="K23" s="16"/>
      <c r="L23" s="14">
        <v>500000</v>
      </c>
      <c r="M23" s="9">
        <v>2500000</v>
      </c>
      <c r="N23" s="9"/>
      <c r="O23" s="13"/>
    </row>
    <row r="24" spans="1:15" ht="25.5" customHeight="1">
      <c r="A24" s="23" t="s">
        <v>49</v>
      </c>
      <c r="B24" s="7">
        <v>926</v>
      </c>
      <c r="C24" s="7">
        <v>92601</v>
      </c>
      <c r="D24" s="7">
        <v>6050</v>
      </c>
      <c r="E24" s="10" t="s">
        <v>27</v>
      </c>
      <c r="F24" s="14">
        <f>20000000+12000000</f>
        <v>32000000</v>
      </c>
      <c r="G24" s="14">
        <f t="shared" si="0"/>
        <v>1000000</v>
      </c>
      <c r="H24" s="14">
        <v>1000000</v>
      </c>
      <c r="I24" s="14"/>
      <c r="J24" s="10"/>
      <c r="K24" s="16"/>
      <c r="L24" s="14">
        <v>7000000</v>
      </c>
      <c r="M24" s="9">
        <v>17000000</v>
      </c>
      <c r="N24" s="9">
        <v>7000000</v>
      </c>
      <c r="O24" s="13" t="s">
        <v>20</v>
      </c>
    </row>
    <row r="25" spans="1:15" ht="22.5" customHeight="1">
      <c r="A25" s="24" t="s">
        <v>28</v>
      </c>
      <c r="B25" s="25"/>
      <c r="C25" s="25"/>
      <c r="D25" s="25"/>
      <c r="E25" s="26"/>
      <c r="F25" s="17">
        <f>SUM(F13:F24)</f>
        <v>59671558</v>
      </c>
      <c r="G25" s="17">
        <f>SUM(G13:G24)</f>
        <v>7511000</v>
      </c>
      <c r="H25" s="17">
        <f>SUM(H13:H24)</f>
        <v>4111000</v>
      </c>
      <c r="I25" s="17">
        <f>SUM(I13:I24)</f>
        <v>3400000</v>
      </c>
      <c r="J25" s="17">
        <f>SUM(J14:J24)</f>
        <v>0</v>
      </c>
      <c r="K25" s="17">
        <f>SUM(K14:K24)</f>
        <v>0</v>
      </c>
      <c r="L25" s="17">
        <f>SUM(L13:L24)</f>
        <v>21060558</v>
      </c>
      <c r="M25" s="17">
        <f>SUM(M13:M24)</f>
        <v>23800000</v>
      </c>
      <c r="N25" s="17">
        <f>SUM(N13:N24)</f>
        <v>7500000</v>
      </c>
      <c r="O25" s="18" t="s">
        <v>29</v>
      </c>
    </row>
    <row r="26" spans="1:15" ht="12.75">
      <c r="A26" s="19" t="s">
        <v>30</v>
      </c>
      <c r="B26" s="19"/>
      <c r="C26" s="19"/>
      <c r="D26" s="19"/>
      <c r="E26" s="19"/>
      <c r="F26" s="19"/>
      <c r="G26" s="19"/>
      <c r="H26" s="19" t="s">
        <v>32</v>
      </c>
      <c r="I26" s="19"/>
      <c r="J26" s="19"/>
      <c r="K26" s="19"/>
      <c r="L26" s="19"/>
      <c r="M26" s="19"/>
      <c r="N26" s="19"/>
      <c r="O26" s="19"/>
    </row>
    <row r="27" spans="1:15" ht="12.75">
      <c r="A27" s="19" t="s">
        <v>31</v>
      </c>
      <c r="B27" s="19"/>
      <c r="C27" s="19"/>
      <c r="D27" s="19"/>
      <c r="E27" s="19"/>
      <c r="F27" s="19"/>
      <c r="G27" s="19"/>
      <c r="H27" s="19" t="s">
        <v>33</v>
      </c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mergeCells count="19">
    <mergeCell ref="A5:O5"/>
    <mergeCell ref="A7:A11"/>
    <mergeCell ref="B7:B11"/>
    <mergeCell ref="C7:C11"/>
    <mergeCell ref="D7:D11"/>
    <mergeCell ref="E7:E11"/>
    <mergeCell ref="F7:F11"/>
    <mergeCell ref="G7:N7"/>
    <mergeCell ref="O7:O11"/>
    <mergeCell ref="G8:G11"/>
    <mergeCell ref="A25:E25"/>
    <mergeCell ref="N8:N11"/>
    <mergeCell ref="H8:K8"/>
    <mergeCell ref="L8:L11"/>
    <mergeCell ref="H9:H11"/>
    <mergeCell ref="I9:I11"/>
    <mergeCell ref="J9:J11"/>
    <mergeCell ref="K9:K11"/>
    <mergeCell ref="M8:M11"/>
  </mergeCells>
  <printOptions/>
  <pageMargins left="0.2" right="0.2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2008-12-11T14:06:20Z</cp:lastPrinted>
  <dcterms:created xsi:type="dcterms:W3CDTF">2008-02-26T07:49:01Z</dcterms:created>
  <dcterms:modified xsi:type="dcterms:W3CDTF">2008-12-24T09:39:46Z</dcterms:modified>
  <cp:category/>
  <cp:version/>
  <cp:contentType/>
  <cp:contentStatus/>
</cp:coreProperties>
</file>